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77.108.31\finz2$\財務部\60_IR室\10_IR\91_財務部共有(IR)\77_FY2022Q4決算フォルダ\03_財務データ集\03_最終版\"/>
    </mc:Choice>
  </mc:AlternateContent>
  <bookViews>
    <workbookView xWindow="0" yWindow="0" windowWidth="20496" windowHeight="8832" tabRatio="810"/>
  </bookViews>
  <sheets>
    <sheet name="【FY22Q2からの開示区分変更について】" sheetId="21" r:id="rId1"/>
    <sheet name="セグメント_新(Segment_New)" sheetId="15" r:id="rId2"/>
    <sheet name="セグメント_旧(Segment_Old)" sheetId="1" r:id="rId3"/>
    <sheet name="内訳詳細_新(Detail_New)" sheetId="16" r:id="rId4"/>
    <sheet name="内訳詳細_旧(Detail_Old)" sheetId="2" r:id="rId5"/>
    <sheet name="BS(Balance Sheets) " sheetId="3" r:id="rId6"/>
    <sheet name="PL(Statements of Operations)" sheetId="4" r:id="rId7"/>
    <sheet name="PL四半期（PL Quarterly）" sheetId="5" r:id="rId8"/>
    <sheet name="PL_NTT Ltd." sheetId="22" r:id="rId9"/>
    <sheet name="参考セグメント (Segment)" sheetId="23" r:id="rId10"/>
    <sheet name="CF(Statements of Cash Flows)" sheetId="6" r:id="rId11"/>
    <sheet name="為替換算(currency conversion)" sheetId="7" r:id="rId12"/>
    <sheet name="セグメント_新(Segment_New)_Conv" sheetId="17" r:id="rId13"/>
    <sheet name="セグメント_旧(Segment_Old)_Conv" sheetId="8" r:id="rId14"/>
    <sheet name="内訳詳細_新(Detail_New)_Conv" sheetId="18" r:id="rId15"/>
    <sheet name="内訳詳細_旧(Detail_Old)_Conv" sheetId="9" r:id="rId16"/>
    <sheet name="BS(Balance Sheets)_Conv" sheetId="10" r:id="rId17"/>
    <sheet name="PL(Statements of Operations_Con" sheetId="11" r:id="rId18"/>
    <sheet name="PL四半期（PL Quarterly）_Con" sheetId="12" r:id="rId19"/>
    <sheet name="CF(Statements of Cash Flows_Con" sheetId="13" r:id="rId20"/>
    <sheet name="免責事項（Disclaimer)" sheetId="14" r:id="rId21"/>
  </sheets>
  <externalReferences>
    <externalReference r:id="rId22"/>
    <externalReference r:id="rId23"/>
  </externalReferences>
  <definedNames>
    <definedName name="_Fill" hidden="1">'[1]#REF'!$AT$1028:$AT$1039</definedName>
    <definedName name="AccessDatabase" hidden="1">"D:\Sicherung Desktop 25.06.2002\MRVC_SLSILayoutV2.mdb"</definedName>
    <definedName name="AS2DocOpenMode" hidden="1">"AS2DocumentEdit"</definedName>
    <definedName name="AS2NamedRange" hidden="1">3</definedName>
    <definedName name="AS2ReportLS" hidden="1">2</definedName>
    <definedName name="AS2SyncStepLS" hidden="1">3</definedName>
    <definedName name="AS2TickmarkLS" localSheetId="5" hidden="1">#REF!</definedName>
    <definedName name="AS2TickmarkLS" localSheetId="16" hidden="1">#REF!</definedName>
    <definedName name="AS2TickmarkLS" localSheetId="10" hidden="1">#REF!</definedName>
    <definedName name="AS2TickmarkLS" localSheetId="19" hidden="1">#REF!</definedName>
    <definedName name="AS2TickmarkLS" localSheetId="6" hidden="1">#REF!</definedName>
    <definedName name="AS2TickmarkLS" localSheetId="17" hidden="1">#REF!</definedName>
    <definedName name="AS2TickmarkLS" localSheetId="7" hidden="1">#REF!</definedName>
    <definedName name="AS2TickmarkLS" localSheetId="18" hidden="1">#REF!</definedName>
    <definedName name="AS2TickmarkLS" localSheetId="2" hidden="1">#REF!</definedName>
    <definedName name="AS2TickmarkLS" localSheetId="13" hidden="1">#REF!</definedName>
    <definedName name="AS2TickmarkLS" localSheetId="1" hidden="1">#REF!</definedName>
    <definedName name="AS2TickmarkLS" localSheetId="12" hidden="1">#REF!</definedName>
    <definedName name="AS2TickmarkLS" localSheetId="11" hidden="1">#REF!</definedName>
    <definedName name="AS2TickmarkLS" localSheetId="4" hidden="1">#REF!</definedName>
    <definedName name="AS2TickmarkLS" localSheetId="15" hidden="1">#REF!</definedName>
    <definedName name="AS2TickmarkLS" localSheetId="3" hidden="1">#REF!</definedName>
    <definedName name="AS2TickmarkLS" localSheetId="14" hidden="1">#REF!</definedName>
    <definedName name="AS2TickmarkLS" localSheetId="20" hidden="1">#REF!</definedName>
    <definedName name="AS2TickmarkLS" hidden="1">#REF!</definedName>
    <definedName name="AS2VersionLS" hidden="1">300</definedName>
    <definedName name="B" localSheetId="8">#REF!</definedName>
    <definedName name="B" localSheetId="9">#REF!</definedName>
    <definedName name="B">#REF!</definedName>
    <definedName name="BG_Del" hidden="1">15</definedName>
    <definedName name="BG_Ins" hidden="1">4</definedName>
    <definedName name="BG_Mod" hidden="1">6</definedName>
    <definedName name="d" localSheetId="5" hidden="1">#REF!</definedName>
    <definedName name="d" localSheetId="16" hidden="1">#REF!</definedName>
    <definedName name="d" localSheetId="10" hidden="1">#REF!</definedName>
    <definedName name="d" localSheetId="19" hidden="1">#REF!</definedName>
    <definedName name="d" localSheetId="6" hidden="1">#REF!</definedName>
    <definedName name="d" localSheetId="17" hidden="1">#REF!</definedName>
    <definedName name="d" localSheetId="7" hidden="1">#REF!</definedName>
    <definedName name="d" localSheetId="18" hidden="1">#REF!</definedName>
    <definedName name="d" localSheetId="2" hidden="1">#REF!</definedName>
    <definedName name="d" localSheetId="13" hidden="1">#REF!</definedName>
    <definedName name="d" localSheetId="1" hidden="1">#REF!</definedName>
    <definedName name="d" localSheetId="12" hidden="1">#REF!</definedName>
    <definedName name="d" localSheetId="11" hidden="1">#REF!</definedName>
    <definedName name="d" localSheetId="4" hidden="1">#REF!</definedName>
    <definedName name="d" localSheetId="15" hidden="1">#REF!</definedName>
    <definedName name="d" localSheetId="3" hidden="1">#REF!</definedName>
    <definedName name="d" localSheetId="14" hidden="1">#REF!</definedName>
    <definedName name="d" localSheetId="20" hidden="1">#REF!</definedName>
    <definedName name="d" hidden="1">#REF!</definedName>
    <definedName name="EV__LASTREFTIME__" hidden="1">40497.4682060185</definedName>
    <definedName name="HIKU">"△0 "</definedName>
    <definedName name="KEI" localSheetId="8">#REF!</definedName>
    <definedName name="KEI" localSheetId="9">#REF!</definedName>
    <definedName name="KEI">#REF!</definedName>
    <definedName name="MATU" localSheetId="8">#REF!</definedName>
    <definedName name="MATU" localSheetId="9">#REF!</definedName>
    <definedName name="MATU">#REF!</definedName>
    <definedName name="_xlnm.Print_Area" localSheetId="5">'BS(Balance Sheets) '!$A$1:$AD$58</definedName>
    <definedName name="_xlnm.Print_Area" localSheetId="16">'BS(Balance Sheets)_Conv'!$A$1:$AD$58</definedName>
    <definedName name="_xlnm.Print_Area" localSheetId="10">'CF(Statements of Cash Flows)'!$A$1:$AE$50</definedName>
    <definedName name="_xlnm.Print_Area" localSheetId="19">'CF(Statements of Cash Flows_Con'!$A$1:$AE$50</definedName>
    <definedName name="_xlnm.Print_Area" localSheetId="6">'PL(Statements of Operations)'!$A$1:$AC$26</definedName>
    <definedName name="_xlnm.Print_Area" localSheetId="17">'PL(Statements of Operations_Con'!$A$1:$AC$27</definedName>
    <definedName name="_xlnm.Print_Area" localSheetId="8">'PL_NTT Ltd.'!$A$1:$R$37</definedName>
    <definedName name="_xlnm.Print_Area" localSheetId="7">'PL四半期（PL Quarterly）'!$A$1:$AB$27</definedName>
    <definedName name="_xlnm.Print_Area" localSheetId="18">'PL四半期（PL Quarterly）_Con'!$A$1:$AC$27</definedName>
    <definedName name="_xlnm.Print_Area" localSheetId="2">'セグメント_旧(Segment_Old)'!$A$1:$AE$50</definedName>
    <definedName name="_xlnm.Print_Area" localSheetId="13">'セグメント_旧(Segment_Old)_Conv'!$A$1:$AG$50</definedName>
    <definedName name="_xlnm.Print_Area" localSheetId="1">'セグメント_新(Segment_New)'!$A$1:$O$48</definedName>
    <definedName name="_xlnm.Print_Area" localSheetId="12">'セグメント_新(Segment_New)_Conv'!$A$1:$Q$48</definedName>
    <definedName name="_xlnm.Print_Area" localSheetId="11">'為替換算(currency conversion)'!$A$1:$Q$17</definedName>
    <definedName name="_xlnm.Print_Area" localSheetId="9">'参考セグメント (Segment)'!$A$1:$S$41</definedName>
    <definedName name="_xlnm.Print_Area" localSheetId="4">'内訳詳細_旧(Detail_Old)'!$A$1:$AD$97</definedName>
    <definedName name="_xlnm.Print_Area" localSheetId="15">'内訳詳細_旧(Detail_Old)_Conv'!$A$1:$AD$97</definedName>
    <definedName name="_xlnm.Print_Area" localSheetId="3">'内訳詳細_新(Detail_New)'!$A$1:$N$86</definedName>
    <definedName name="_xlnm.Print_Area" localSheetId="14">'内訳詳細_新(Detail_New)_Conv'!$A$1:$N$86</definedName>
    <definedName name="SAPBEXhrIndnt" hidden="1">1</definedName>
    <definedName name="SAPBEXrevision" hidden="1">0</definedName>
    <definedName name="SAPBEXsysID" hidden="1">"JRP"</definedName>
    <definedName name="SAPBEXwbID" hidden="1">"3YV4BG056O2JA5P1AUQ8O763E"</definedName>
    <definedName name="solver_num" hidden="1">0</definedName>
    <definedName name="solver_typ" hidden="1">1</definedName>
    <definedName name="solver_val" hidden="1">0</definedName>
    <definedName name="TextRefCopyRangeCount" hidden="1">2</definedName>
    <definedName name="wrn.Aging._.and._.Trend._.Analysis." localSheetId="10" hidden="1">{#N/A,#N/A,FALSE,"Aging Summary";#N/A,#N/A,FALSE,"Ratio Analysis";#N/A,#N/A,FALSE,"Test 120 Day Accts";#N/A,#N/A,FALSE,"Tickmarks"}</definedName>
    <definedName name="wrn.Aging._.and._.Trend._.Analysis." localSheetId="19" hidden="1">{#N/A,#N/A,FALSE,"Aging Summary";#N/A,#N/A,FALSE,"Ratio Analysis";#N/A,#N/A,FALSE,"Test 120 Day Accts";#N/A,#N/A,FALSE,"Tickmarks"}</definedName>
    <definedName name="wrn.Aging._.and._.Trend._.Analysis." localSheetId="11" hidden="1">{#N/A,#N/A,FALSE,"Aging Summary";#N/A,#N/A,FALSE,"Ratio Analysis";#N/A,#N/A,FALSE,"Test 120 Day Accts";#N/A,#N/A,FALSE,"Tickmarks"}</definedName>
    <definedName name="wrn.Aging._.and._.Trend._.Analysis." localSheetId="2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REF_COLUMN_1" localSheetId="5" hidden="1">#REF!</definedName>
    <definedName name="XREF_COLUMN_1" localSheetId="16" hidden="1">#REF!</definedName>
    <definedName name="XREF_COLUMN_1" localSheetId="10" hidden="1">#REF!</definedName>
    <definedName name="XREF_COLUMN_1" localSheetId="19" hidden="1">#REF!</definedName>
    <definedName name="XREF_COLUMN_1" localSheetId="6" hidden="1">#REF!</definedName>
    <definedName name="XREF_COLUMN_1" localSheetId="17" hidden="1">#REF!</definedName>
    <definedName name="XREF_COLUMN_1" localSheetId="7" hidden="1">#REF!</definedName>
    <definedName name="XREF_COLUMN_1" localSheetId="18" hidden="1">#REF!</definedName>
    <definedName name="XREF_COLUMN_1" localSheetId="2" hidden="1">#REF!</definedName>
    <definedName name="XREF_COLUMN_1" localSheetId="13" hidden="1">#REF!</definedName>
    <definedName name="XREF_COLUMN_1" localSheetId="1" hidden="1">#REF!</definedName>
    <definedName name="XREF_COLUMN_1" localSheetId="12" hidden="1">#REF!</definedName>
    <definedName name="XREF_COLUMN_1" localSheetId="11" hidden="1">#REF!</definedName>
    <definedName name="XREF_COLUMN_1" localSheetId="4" hidden="1">#REF!</definedName>
    <definedName name="XREF_COLUMN_1" localSheetId="15" hidden="1">#REF!</definedName>
    <definedName name="XREF_COLUMN_1" localSheetId="3" hidden="1">#REF!</definedName>
    <definedName name="XREF_COLUMN_1" localSheetId="14" hidden="1">#REF!</definedName>
    <definedName name="XREF_COLUMN_1" localSheetId="20" hidden="1">#REF!</definedName>
    <definedName name="XREF_COLUMN_1" hidden="1">#REF!</definedName>
    <definedName name="XREF_COLUMN_5" localSheetId="5" hidden="1">'[2]Cash Flow 01'!#REF!</definedName>
    <definedName name="XREF_COLUMN_5" localSheetId="16" hidden="1">'[2]Cash Flow 01'!#REF!</definedName>
    <definedName name="XREF_COLUMN_5" localSheetId="10" hidden="1">'[2]Cash Flow 01'!#REF!</definedName>
    <definedName name="XREF_COLUMN_5" localSheetId="19" hidden="1">'[2]Cash Flow 01'!#REF!</definedName>
    <definedName name="XREF_COLUMN_5" localSheetId="6" hidden="1">'[2]Cash Flow 01'!#REF!</definedName>
    <definedName name="XREF_COLUMN_5" localSheetId="17" hidden="1">'[2]Cash Flow 01'!#REF!</definedName>
    <definedName name="XREF_COLUMN_5" localSheetId="7" hidden="1">'[2]Cash Flow 01'!#REF!</definedName>
    <definedName name="XREF_COLUMN_5" localSheetId="18" hidden="1">'[2]Cash Flow 01'!#REF!</definedName>
    <definedName name="XREF_COLUMN_5" localSheetId="2" hidden="1">'[2]Cash Flow 01'!#REF!</definedName>
    <definedName name="XREF_COLUMN_5" localSheetId="13" hidden="1">'[2]Cash Flow 01'!#REF!</definedName>
    <definedName name="XREF_COLUMN_5" localSheetId="1" hidden="1">'[2]Cash Flow 01'!#REF!</definedName>
    <definedName name="XREF_COLUMN_5" localSheetId="12" hidden="1">'[2]Cash Flow 01'!#REF!</definedName>
    <definedName name="XREF_COLUMN_5" localSheetId="11" hidden="1">'[2]Cash Flow 01'!#REF!</definedName>
    <definedName name="XREF_COLUMN_5" localSheetId="4" hidden="1">'[2]Cash Flow 01'!#REF!</definedName>
    <definedName name="XREF_COLUMN_5" localSheetId="15" hidden="1">'[2]Cash Flow 01'!#REF!</definedName>
    <definedName name="XREF_COLUMN_5" localSheetId="3" hidden="1">'[2]Cash Flow 01'!#REF!</definedName>
    <definedName name="XREF_COLUMN_5" localSheetId="14" hidden="1">'[2]Cash Flow 01'!#REF!</definedName>
    <definedName name="XREF_COLUMN_5" localSheetId="20" hidden="1">'[2]Cash Flow 01'!#REF!</definedName>
    <definedName name="XREF_COLUMN_5" hidden="1">'[2]Cash Flow 01'!#REF!</definedName>
    <definedName name="XRefActiveRow" localSheetId="5" hidden="1">#REF!</definedName>
    <definedName name="XRefActiveRow" localSheetId="16" hidden="1">#REF!</definedName>
    <definedName name="XRefActiveRow" localSheetId="10" hidden="1">#REF!</definedName>
    <definedName name="XRefActiveRow" localSheetId="19" hidden="1">#REF!</definedName>
    <definedName name="XRefActiveRow" localSheetId="6" hidden="1">#REF!</definedName>
    <definedName name="XRefActiveRow" localSheetId="17" hidden="1">#REF!</definedName>
    <definedName name="XRefActiveRow" localSheetId="7" hidden="1">#REF!</definedName>
    <definedName name="XRefActiveRow" localSheetId="18" hidden="1">#REF!</definedName>
    <definedName name="XRefActiveRow" localSheetId="2" hidden="1">#REF!</definedName>
    <definedName name="XRefActiveRow" localSheetId="13" hidden="1">#REF!</definedName>
    <definedName name="XRefActiveRow" localSheetId="1" hidden="1">#REF!</definedName>
    <definedName name="XRefActiveRow" localSheetId="12" hidden="1">#REF!</definedName>
    <definedName name="XRefActiveRow" localSheetId="11" hidden="1">#REF!</definedName>
    <definedName name="XRefActiveRow" localSheetId="4" hidden="1">#REF!</definedName>
    <definedName name="XRefActiveRow" localSheetId="15" hidden="1">#REF!</definedName>
    <definedName name="XRefActiveRow" localSheetId="3" hidden="1">#REF!</definedName>
    <definedName name="XRefActiveRow" localSheetId="14" hidden="1">#REF!</definedName>
    <definedName name="XRefActiveRow" localSheetId="20" hidden="1">#REF!</definedName>
    <definedName name="XRefActiveRow" hidden="1">#REF!</definedName>
    <definedName name="XRefColumnsCount" hidden="1">5</definedName>
    <definedName name="XRefCopy1" localSheetId="5" hidden="1">#REF!</definedName>
    <definedName name="XRefCopy1" localSheetId="16" hidden="1">#REF!</definedName>
    <definedName name="XRefCopy1" localSheetId="10" hidden="1">#REF!</definedName>
    <definedName name="XRefCopy1" localSheetId="19" hidden="1">#REF!</definedName>
    <definedName name="XRefCopy1" localSheetId="6" hidden="1">#REF!</definedName>
    <definedName name="XRefCopy1" localSheetId="17" hidden="1">#REF!</definedName>
    <definedName name="XRefCopy1" localSheetId="7" hidden="1">#REF!</definedName>
    <definedName name="XRefCopy1" localSheetId="18" hidden="1">#REF!</definedName>
    <definedName name="XRefCopy1" localSheetId="2" hidden="1">#REF!</definedName>
    <definedName name="XRefCopy1" localSheetId="13" hidden="1">#REF!</definedName>
    <definedName name="XRefCopy1" localSheetId="1" hidden="1">#REF!</definedName>
    <definedName name="XRefCopy1" localSheetId="12" hidden="1">#REF!</definedName>
    <definedName name="XRefCopy1" localSheetId="11" hidden="1">#REF!</definedName>
    <definedName name="XRefCopy1" localSheetId="4" hidden="1">#REF!</definedName>
    <definedName name="XRefCopy1" localSheetId="15" hidden="1">#REF!</definedName>
    <definedName name="XRefCopy1" localSheetId="3" hidden="1">#REF!</definedName>
    <definedName name="XRefCopy1" localSheetId="14" hidden="1">#REF!</definedName>
    <definedName name="XRefCopy1" localSheetId="20" hidden="1">#REF!</definedName>
    <definedName name="XRefCopy1" hidden="1">#REF!</definedName>
    <definedName name="XRefCopy2" localSheetId="5" hidden="1">#REF!</definedName>
    <definedName name="XRefCopy2" localSheetId="16" hidden="1">#REF!</definedName>
    <definedName name="XRefCopy2" localSheetId="10" hidden="1">#REF!</definedName>
    <definedName name="XRefCopy2" localSheetId="19" hidden="1">#REF!</definedName>
    <definedName name="XRefCopy2" localSheetId="6" hidden="1">#REF!</definedName>
    <definedName name="XRefCopy2" localSheetId="17" hidden="1">#REF!</definedName>
    <definedName name="XRefCopy2" localSheetId="7" hidden="1">#REF!</definedName>
    <definedName name="XRefCopy2" localSheetId="18" hidden="1">#REF!</definedName>
    <definedName name="XRefCopy2" localSheetId="2" hidden="1">#REF!</definedName>
    <definedName name="XRefCopy2" localSheetId="13" hidden="1">#REF!</definedName>
    <definedName name="XRefCopy2" localSheetId="1" hidden="1">#REF!</definedName>
    <definedName name="XRefCopy2" localSheetId="12" hidden="1">#REF!</definedName>
    <definedName name="XRefCopy2" localSheetId="11" hidden="1">#REF!</definedName>
    <definedName name="XRefCopy2" localSheetId="4" hidden="1">#REF!</definedName>
    <definedName name="XRefCopy2" localSheetId="15" hidden="1">#REF!</definedName>
    <definedName name="XRefCopy2" localSheetId="3" hidden="1">#REF!</definedName>
    <definedName name="XRefCopy2" localSheetId="14" hidden="1">#REF!</definedName>
    <definedName name="XRefCopy2" localSheetId="20" hidden="1">#REF!</definedName>
    <definedName name="XRefCopy2" hidden="1">#REF!</definedName>
    <definedName name="XRefCopyRangeCount" hidden="1">1</definedName>
    <definedName name="XRefPaste1" localSheetId="5" hidden="1">#REF!</definedName>
    <definedName name="XRefPaste1" localSheetId="16" hidden="1">#REF!</definedName>
    <definedName name="XRefPaste1" localSheetId="10" hidden="1">#REF!</definedName>
    <definedName name="XRefPaste1" localSheetId="19" hidden="1">#REF!</definedName>
    <definedName name="XRefPaste1" localSheetId="6" hidden="1">#REF!</definedName>
    <definedName name="XRefPaste1" localSheetId="17" hidden="1">#REF!</definedName>
    <definedName name="XRefPaste1" localSheetId="7" hidden="1">#REF!</definedName>
    <definedName name="XRefPaste1" localSheetId="18" hidden="1">#REF!</definedName>
    <definedName name="XRefPaste1" localSheetId="2" hidden="1">#REF!</definedName>
    <definedName name="XRefPaste1" localSheetId="13" hidden="1">#REF!</definedName>
    <definedName name="XRefPaste1" localSheetId="1" hidden="1">#REF!</definedName>
    <definedName name="XRefPaste1" localSheetId="12" hidden="1">#REF!</definedName>
    <definedName name="XRefPaste1" localSheetId="11" hidden="1">#REF!</definedName>
    <definedName name="XRefPaste1" localSheetId="4" hidden="1">#REF!</definedName>
    <definedName name="XRefPaste1" localSheetId="15" hidden="1">#REF!</definedName>
    <definedName name="XRefPaste1" localSheetId="3" hidden="1">#REF!</definedName>
    <definedName name="XRefPaste1" localSheetId="14" hidden="1">#REF!</definedName>
    <definedName name="XRefPaste1" localSheetId="20" hidden="1">#REF!</definedName>
    <definedName name="XRefPaste1" hidden="1">#REF!</definedName>
    <definedName name="XRefPaste10Row" localSheetId="5" hidden="1">#REF!</definedName>
    <definedName name="XRefPaste10Row" localSheetId="16" hidden="1">#REF!</definedName>
    <definedName name="XRefPaste10Row" localSheetId="10" hidden="1">#REF!</definedName>
    <definedName name="XRefPaste10Row" localSheetId="19" hidden="1">#REF!</definedName>
    <definedName name="XRefPaste10Row" localSheetId="6" hidden="1">#REF!</definedName>
    <definedName name="XRefPaste10Row" localSheetId="17" hidden="1">#REF!</definedName>
    <definedName name="XRefPaste10Row" localSheetId="7" hidden="1">#REF!</definedName>
    <definedName name="XRefPaste10Row" localSheetId="18" hidden="1">#REF!</definedName>
    <definedName name="XRefPaste10Row" localSheetId="2" hidden="1">#REF!</definedName>
    <definedName name="XRefPaste10Row" localSheetId="13" hidden="1">#REF!</definedName>
    <definedName name="XRefPaste10Row" localSheetId="1" hidden="1">#REF!</definedName>
    <definedName name="XRefPaste10Row" localSheetId="12" hidden="1">#REF!</definedName>
    <definedName name="XRefPaste10Row" localSheetId="11" hidden="1">#REF!</definedName>
    <definedName name="XRefPaste10Row" localSheetId="4" hidden="1">#REF!</definedName>
    <definedName name="XRefPaste10Row" localSheetId="15" hidden="1">#REF!</definedName>
    <definedName name="XRefPaste10Row" localSheetId="3" hidden="1">#REF!</definedName>
    <definedName name="XRefPaste10Row" localSheetId="14" hidden="1">#REF!</definedName>
    <definedName name="XRefPaste10Row" localSheetId="20" hidden="1">#REF!</definedName>
    <definedName name="XRefPaste10Row" hidden="1">#REF!</definedName>
    <definedName name="XRefPaste11Row" localSheetId="5" hidden="1">#REF!</definedName>
    <definedName name="XRefPaste11Row" localSheetId="16" hidden="1">#REF!</definedName>
    <definedName name="XRefPaste11Row" localSheetId="10" hidden="1">#REF!</definedName>
    <definedName name="XRefPaste11Row" localSheetId="19" hidden="1">#REF!</definedName>
    <definedName name="XRefPaste11Row" localSheetId="6" hidden="1">#REF!</definedName>
    <definedName name="XRefPaste11Row" localSheetId="17" hidden="1">#REF!</definedName>
    <definedName name="XRefPaste11Row" localSheetId="7" hidden="1">#REF!</definedName>
    <definedName name="XRefPaste11Row" localSheetId="18" hidden="1">#REF!</definedName>
    <definedName name="XRefPaste11Row" localSheetId="2" hidden="1">#REF!</definedName>
    <definedName name="XRefPaste11Row" localSheetId="13" hidden="1">#REF!</definedName>
    <definedName name="XRefPaste11Row" localSheetId="1" hidden="1">#REF!</definedName>
    <definedName name="XRefPaste11Row" localSheetId="12" hidden="1">#REF!</definedName>
    <definedName name="XRefPaste11Row" localSheetId="11" hidden="1">#REF!</definedName>
    <definedName name="XRefPaste11Row" localSheetId="4" hidden="1">#REF!</definedName>
    <definedName name="XRefPaste11Row" localSheetId="15" hidden="1">#REF!</definedName>
    <definedName name="XRefPaste11Row" localSheetId="3" hidden="1">#REF!</definedName>
    <definedName name="XRefPaste11Row" localSheetId="14" hidden="1">#REF!</definedName>
    <definedName name="XRefPaste11Row" localSheetId="20" hidden="1">#REF!</definedName>
    <definedName name="XRefPaste11Row" hidden="1">#REF!</definedName>
    <definedName name="XRefPaste12Row" localSheetId="5" hidden="1">#REF!</definedName>
    <definedName name="XRefPaste12Row" localSheetId="16" hidden="1">#REF!</definedName>
    <definedName name="XRefPaste12Row" localSheetId="10" hidden="1">#REF!</definedName>
    <definedName name="XRefPaste12Row" localSheetId="19" hidden="1">#REF!</definedName>
    <definedName name="XRefPaste12Row" localSheetId="6" hidden="1">#REF!</definedName>
    <definedName name="XRefPaste12Row" localSheetId="17" hidden="1">#REF!</definedName>
    <definedName name="XRefPaste12Row" localSheetId="7" hidden="1">#REF!</definedName>
    <definedName name="XRefPaste12Row" localSheetId="18" hidden="1">#REF!</definedName>
    <definedName name="XRefPaste12Row" localSheetId="2" hidden="1">#REF!</definedName>
    <definedName name="XRefPaste12Row" localSheetId="13" hidden="1">#REF!</definedName>
    <definedName name="XRefPaste12Row" localSheetId="1" hidden="1">#REF!</definedName>
    <definedName name="XRefPaste12Row" localSheetId="12" hidden="1">#REF!</definedName>
    <definedName name="XRefPaste12Row" localSheetId="11" hidden="1">#REF!</definedName>
    <definedName name="XRefPaste12Row" localSheetId="4" hidden="1">#REF!</definedName>
    <definedName name="XRefPaste12Row" localSheetId="15" hidden="1">#REF!</definedName>
    <definedName name="XRefPaste12Row" localSheetId="3" hidden="1">#REF!</definedName>
    <definedName name="XRefPaste12Row" localSheetId="14" hidden="1">#REF!</definedName>
    <definedName name="XRefPaste12Row" localSheetId="20" hidden="1">#REF!</definedName>
    <definedName name="XRefPaste12Row" hidden="1">#REF!</definedName>
    <definedName name="XRefPaste1Row" localSheetId="5" hidden="1">#REF!</definedName>
    <definedName name="XRefPaste1Row" localSheetId="16" hidden="1">#REF!</definedName>
    <definedName name="XRefPaste1Row" localSheetId="10" hidden="1">#REF!</definedName>
    <definedName name="XRefPaste1Row" localSheetId="19" hidden="1">#REF!</definedName>
    <definedName name="XRefPaste1Row" localSheetId="6" hidden="1">#REF!</definedName>
    <definedName name="XRefPaste1Row" localSheetId="17" hidden="1">#REF!</definedName>
    <definedName name="XRefPaste1Row" localSheetId="7" hidden="1">#REF!</definedName>
    <definedName name="XRefPaste1Row" localSheetId="18" hidden="1">#REF!</definedName>
    <definedName name="XRefPaste1Row" localSheetId="2" hidden="1">#REF!</definedName>
    <definedName name="XRefPaste1Row" localSheetId="13" hidden="1">#REF!</definedName>
    <definedName name="XRefPaste1Row" localSheetId="1" hidden="1">#REF!</definedName>
    <definedName name="XRefPaste1Row" localSheetId="12" hidden="1">#REF!</definedName>
    <definedName name="XRefPaste1Row" localSheetId="11" hidden="1">#REF!</definedName>
    <definedName name="XRefPaste1Row" localSheetId="4" hidden="1">#REF!</definedName>
    <definedName name="XRefPaste1Row" localSheetId="15" hidden="1">#REF!</definedName>
    <definedName name="XRefPaste1Row" localSheetId="3" hidden="1">#REF!</definedName>
    <definedName name="XRefPaste1Row" localSheetId="14" hidden="1">#REF!</definedName>
    <definedName name="XRefPaste1Row" localSheetId="20" hidden="1">#REF!</definedName>
    <definedName name="XRefPaste1Row" hidden="1">#REF!</definedName>
    <definedName name="XRefPaste3Row" localSheetId="5" hidden="1">#REF!</definedName>
    <definedName name="XRefPaste3Row" localSheetId="16" hidden="1">#REF!</definedName>
    <definedName name="XRefPaste3Row" localSheetId="10" hidden="1">#REF!</definedName>
    <definedName name="XRefPaste3Row" localSheetId="19" hidden="1">#REF!</definedName>
    <definedName name="XRefPaste3Row" localSheetId="6" hidden="1">#REF!</definedName>
    <definedName name="XRefPaste3Row" localSheetId="17" hidden="1">#REF!</definedName>
    <definedName name="XRefPaste3Row" localSheetId="7" hidden="1">#REF!</definedName>
    <definedName name="XRefPaste3Row" localSheetId="18" hidden="1">#REF!</definedName>
    <definedName name="XRefPaste3Row" localSheetId="2" hidden="1">#REF!</definedName>
    <definedName name="XRefPaste3Row" localSheetId="13" hidden="1">#REF!</definedName>
    <definedName name="XRefPaste3Row" localSheetId="1" hidden="1">#REF!</definedName>
    <definedName name="XRefPaste3Row" localSheetId="12" hidden="1">#REF!</definedName>
    <definedName name="XRefPaste3Row" localSheetId="11" hidden="1">#REF!</definedName>
    <definedName name="XRefPaste3Row" localSheetId="4" hidden="1">#REF!</definedName>
    <definedName name="XRefPaste3Row" localSheetId="15" hidden="1">#REF!</definedName>
    <definedName name="XRefPaste3Row" localSheetId="3" hidden="1">#REF!</definedName>
    <definedName name="XRefPaste3Row" localSheetId="14" hidden="1">#REF!</definedName>
    <definedName name="XRefPaste3Row" localSheetId="20" hidden="1">#REF!</definedName>
    <definedName name="XRefPaste3Row" hidden="1">#REF!</definedName>
    <definedName name="XRefPaste4Row" localSheetId="5" hidden="1">#REF!</definedName>
    <definedName name="XRefPaste4Row" localSheetId="16" hidden="1">#REF!</definedName>
    <definedName name="XRefPaste4Row" localSheetId="10" hidden="1">#REF!</definedName>
    <definedName name="XRefPaste4Row" localSheetId="19" hidden="1">#REF!</definedName>
    <definedName name="XRefPaste4Row" localSheetId="6" hidden="1">#REF!</definedName>
    <definedName name="XRefPaste4Row" localSheetId="17" hidden="1">#REF!</definedName>
    <definedName name="XRefPaste4Row" localSheetId="7" hidden="1">#REF!</definedName>
    <definedName name="XRefPaste4Row" localSheetId="18" hidden="1">#REF!</definedName>
    <definedName name="XRefPaste4Row" localSheetId="2" hidden="1">#REF!</definedName>
    <definedName name="XRefPaste4Row" localSheetId="13" hidden="1">#REF!</definedName>
    <definedName name="XRefPaste4Row" localSheetId="1" hidden="1">#REF!</definedName>
    <definedName name="XRefPaste4Row" localSheetId="12" hidden="1">#REF!</definedName>
    <definedName name="XRefPaste4Row" localSheetId="11" hidden="1">#REF!</definedName>
    <definedName name="XRefPaste4Row" localSheetId="4" hidden="1">#REF!</definedName>
    <definedName name="XRefPaste4Row" localSheetId="15" hidden="1">#REF!</definedName>
    <definedName name="XRefPaste4Row" localSheetId="3" hidden="1">#REF!</definedName>
    <definedName name="XRefPaste4Row" localSheetId="14" hidden="1">#REF!</definedName>
    <definedName name="XRefPaste4Row" localSheetId="20" hidden="1">#REF!</definedName>
    <definedName name="XRefPaste4Row" hidden="1">#REF!</definedName>
    <definedName name="XRefPaste6Row" localSheetId="5" hidden="1">#REF!</definedName>
    <definedName name="XRefPaste6Row" localSheetId="16" hidden="1">#REF!</definedName>
    <definedName name="XRefPaste6Row" localSheetId="10" hidden="1">#REF!</definedName>
    <definedName name="XRefPaste6Row" localSheetId="19" hidden="1">#REF!</definedName>
    <definedName name="XRefPaste6Row" localSheetId="6" hidden="1">#REF!</definedName>
    <definedName name="XRefPaste6Row" localSheetId="17" hidden="1">#REF!</definedName>
    <definedName name="XRefPaste6Row" localSheetId="7" hidden="1">#REF!</definedName>
    <definedName name="XRefPaste6Row" localSheetId="18" hidden="1">#REF!</definedName>
    <definedName name="XRefPaste6Row" localSheetId="2" hidden="1">#REF!</definedName>
    <definedName name="XRefPaste6Row" localSheetId="13" hidden="1">#REF!</definedName>
    <definedName name="XRefPaste6Row" localSheetId="1" hidden="1">#REF!</definedName>
    <definedName name="XRefPaste6Row" localSheetId="12" hidden="1">#REF!</definedName>
    <definedName name="XRefPaste6Row" localSheetId="11" hidden="1">#REF!</definedName>
    <definedName name="XRefPaste6Row" localSheetId="4" hidden="1">#REF!</definedName>
    <definedName name="XRefPaste6Row" localSheetId="15" hidden="1">#REF!</definedName>
    <definedName name="XRefPaste6Row" localSheetId="3" hidden="1">#REF!</definedName>
    <definedName name="XRefPaste6Row" localSheetId="14" hidden="1">#REF!</definedName>
    <definedName name="XRefPaste6Row" localSheetId="20" hidden="1">#REF!</definedName>
    <definedName name="XRefPaste6Row" hidden="1">#REF!</definedName>
    <definedName name="XRefPaste7Row" localSheetId="5" hidden="1">#REF!</definedName>
    <definedName name="XRefPaste7Row" localSheetId="16" hidden="1">#REF!</definedName>
    <definedName name="XRefPaste7Row" localSheetId="10" hidden="1">#REF!</definedName>
    <definedName name="XRefPaste7Row" localSheetId="19" hidden="1">#REF!</definedName>
    <definedName name="XRefPaste7Row" localSheetId="6" hidden="1">#REF!</definedName>
    <definedName name="XRefPaste7Row" localSheetId="17" hidden="1">#REF!</definedName>
    <definedName name="XRefPaste7Row" localSheetId="7" hidden="1">#REF!</definedName>
    <definedName name="XRefPaste7Row" localSheetId="18" hidden="1">#REF!</definedName>
    <definedName name="XRefPaste7Row" localSheetId="2" hidden="1">#REF!</definedName>
    <definedName name="XRefPaste7Row" localSheetId="13" hidden="1">#REF!</definedName>
    <definedName name="XRefPaste7Row" localSheetId="1" hidden="1">#REF!</definedName>
    <definedName name="XRefPaste7Row" localSheetId="12" hidden="1">#REF!</definedName>
    <definedName name="XRefPaste7Row" localSheetId="11" hidden="1">#REF!</definedName>
    <definedName name="XRefPaste7Row" localSheetId="4" hidden="1">#REF!</definedName>
    <definedName name="XRefPaste7Row" localSheetId="15" hidden="1">#REF!</definedName>
    <definedName name="XRefPaste7Row" localSheetId="3" hidden="1">#REF!</definedName>
    <definedName name="XRefPaste7Row" localSheetId="14" hidden="1">#REF!</definedName>
    <definedName name="XRefPaste7Row" localSheetId="20" hidden="1">#REF!</definedName>
    <definedName name="XRefPaste7Row" hidden="1">#REF!</definedName>
    <definedName name="XRefPaste8Row" localSheetId="5" hidden="1">#REF!</definedName>
    <definedName name="XRefPaste8Row" localSheetId="16" hidden="1">#REF!</definedName>
    <definedName name="XRefPaste8Row" localSheetId="10" hidden="1">#REF!</definedName>
    <definedName name="XRefPaste8Row" localSheetId="19" hidden="1">#REF!</definedName>
    <definedName name="XRefPaste8Row" localSheetId="6" hidden="1">#REF!</definedName>
    <definedName name="XRefPaste8Row" localSheetId="17" hidden="1">#REF!</definedName>
    <definedName name="XRefPaste8Row" localSheetId="7" hidden="1">#REF!</definedName>
    <definedName name="XRefPaste8Row" localSheetId="18" hidden="1">#REF!</definedName>
    <definedName name="XRefPaste8Row" localSheetId="2" hidden="1">#REF!</definedName>
    <definedName name="XRefPaste8Row" localSheetId="13" hidden="1">#REF!</definedName>
    <definedName name="XRefPaste8Row" localSheetId="1" hidden="1">#REF!</definedName>
    <definedName name="XRefPaste8Row" localSheetId="12" hidden="1">#REF!</definedName>
    <definedName name="XRefPaste8Row" localSheetId="11" hidden="1">#REF!</definedName>
    <definedName name="XRefPaste8Row" localSheetId="4" hidden="1">#REF!</definedName>
    <definedName name="XRefPaste8Row" localSheetId="15" hidden="1">#REF!</definedName>
    <definedName name="XRefPaste8Row" localSheetId="3" hidden="1">#REF!</definedName>
    <definedName name="XRefPaste8Row" localSheetId="14" hidden="1">#REF!</definedName>
    <definedName name="XRefPaste8Row" localSheetId="20" hidden="1">#REF!</definedName>
    <definedName name="XRefPaste8Row" hidden="1">#REF!</definedName>
    <definedName name="XRefPaste9Row" localSheetId="5" hidden="1">#REF!</definedName>
    <definedName name="XRefPaste9Row" localSheetId="16" hidden="1">#REF!</definedName>
    <definedName name="XRefPaste9Row" localSheetId="10" hidden="1">#REF!</definedName>
    <definedName name="XRefPaste9Row" localSheetId="19" hidden="1">#REF!</definedName>
    <definedName name="XRefPaste9Row" localSheetId="6" hidden="1">#REF!</definedName>
    <definedName name="XRefPaste9Row" localSheetId="17" hidden="1">#REF!</definedName>
    <definedName name="XRefPaste9Row" localSheetId="7" hidden="1">#REF!</definedName>
    <definedName name="XRefPaste9Row" localSheetId="18" hidden="1">#REF!</definedName>
    <definedName name="XRefPaste9Row" localSheetId="2" hidden="1">#REF!</definedName>
    <definedName name="XRefPaste9Row" localSheetId="13" hidden="1">#REF!</definedName>
    <definedName name="XRefPaste9Row" localSheetId="1" hidden="1">#REF!</definedName>
    <definedName name="XRefPaste9Row" localSheetId="12" hidden="1">#REF!</definedName>
    <definedName name="XRefPaste9Row" localSheetId="11" hidden="1">#REF!</definedName>
    <definedName name="XRefPaste9Row" localSheetId="4" hidden="1">#REF!</definedName>
    <definedName name="XRefPaste9Row" localSheetId="15" hidden="1">#REF!</definedName>
    <definedName name="XRefPaste9Row" localSheetId="3" hidden="1">#REF!</definedName>
    <definedName name="XRefPaste9Row" localSheetId="14" hidden="1">#REF!</definedName>
    <definedName name="XRefPaste9Row" localSheetId="20" hidden="1">#REF!</definedName>
    <definedName name="XRefPaste9Row" hidden="1">#REF!</definedName>
    <definedName name="XRefPasteRangeCount" hidden="1">12</definedName>
    <definedName name="Z_A5736F00_E337_4519_9C65_ADAD28C8DC29_.wvu.PrintArea" localSheetId="5" hidden="1">'BS(Balance Sheets) '!$C$4:$E$26</definedName>
    <definedName name="Z_A5736F00_E337_4519_9C65_ADAD28C8DC29_.wvu.PrintArea" localSheetId="16" hidden="1">'BS(Balance Sheets)_Conv'!$C$4:$E$26</definedName>
    <definedName name="Z_A5736F00_E337_4519_9C65_ADAD28C8DC29_.wvu.PrintArea" localSheetId="6" hidden="1">'PL(Statements of Operations)'!$B$3:$E$19</definedName>
    <definedName name="Z_A5736F00_E337_4519_9C65_ADAD28C8DC29_.wvu.PrintArea" localSheetId="17" hidden="1">'PL(Statements of Operations_Con'!$B$3:$E$19</definedName>
    <definedName name="Z_A5736F00_E337_4519_9C65_ADAD28C8DC29_.wvu.PrintArea" localSheetId="7" hidden="1">'PL四半期（PL Quarterly）'!$B$3:$E$19</definedName>
    <definedName name="Z_A5736F00_E337_4519_9C65_ADAD28C8DC29_.wvu.PrintArea" localSheetId="18" hidden="1">'PL四半期（PL Quarterly）_Con'!$B$3:$E$19</definedName>
    <definedName name="ZERO">"-   "</definedName>
    <definedName name="あ" localSheetId="8">#REF!</definedName>
    <definedName name="あ" localSheetId="9">#REF!</definedName>
    <definedName name="あ">#REF!</definedName>
    <definedName name="ああ" localSheetId="8">#REF!</definedName>
    <definedName name="ああ" localSheetId="9">#REF!</definedName>
    <definedName name="ああ">#REF!</definedName>
    <definedName name="データセンタ等" localSheetId="5">#REF!</definedName>
    <definedName name="データセンタ等" localSheetId="16">#REF!</definedName>
    <definedName name="データセンタ等" localSheetId="10">#REF!</definedName>
    <definedName name="データセンタ等" localSheetId="19">#REF!</definedName>
    <definedName name="データセンタ等" localSheetId="6">#REF!</definedName>
    <definedName name="データセンタ等" localSheetId="17">#REF!</definedName>
    <definedName name="データセンタ等" localSheetId="7">#REF!</definedName>
    <definedName name="データセンタ等" localSheetId="18">#REF!</definedName>
    <definedName name="データセンタ等" localSheetId="2">#REF!</definedName>
    <definedName name="データセンタ等" localSheetId="13">#REF!</definedName>
    <definedName name="データセンタ等" localSheetId="1">#REF!</definedName>
    <definedName name="データセンタ等" localSheetId="12">#REF!</definedName>
    <definedName name="データセンタ等" localSheetId="4">#REF!</definedName>
    <definedName name="データセンタ等" localSheetId="15">#REF!</definedName>
    <definedName name="データセンタ等" localSheetId="3">#REF!</definedName>
    <definedName name="データセンタ等" localSheetId="14">#REF!</definedName>
    <definedName name="ネットワーク" localSheetId="5">#REF!</definedName>
    <definedName name="ネットワーク" localSheetId="16">#REF!</definedName>
    <definedName name="ネットワーク" localSheetId="10">#REF!</definedName>
    <definedName name="ネットワーク" localSheetId="19">#REF!</definedName>
    <definedName name="ネットワーク" localSheetId="6">#REF!</definedName>
    <definedName name="ネットワーク" localSheetId="17">#REF!</definedName>
    <definedName name="ネットワーク" localSheetId="7">#REF!</definedName>
    <definedName name="ネットワーク" localSheetId="18">#REF!</definedName>
    <definedName name="ネットワーク" localSheetId="2">#REF!</definedName>
    <definedName name="ネットワーク" localSheetId="13">#REF!</definedName>
    <definedName name="ネットワーク" localSheetId="1">#REF!</definedName>
    <definedName name="ネットワーク" localSheetId="12">#REF!</definedName>
    <definedName name="ネットワーク" localSheetId="4">#REF!</definedName>
    <definedName name="ネットワーク" localSheetId="15">#REF!</definedName>
    <definedName name="ネットワーク" localSheetId="3">#REF!</definedName>
    <definedName name="ネットワーク" localSheetId="14">#REF!</definedName>
    <definedName name="ヘルスケア" localSheetId="5">#REF!</definedName>
    <definedName name="ヘルスケア" localSheetId="16">#REF!</definedName>
    <definedName name="ヘルスケア" localSheetId="10">#REF!</definedName>
    <definedName name="ヘルスケア" localSheetId="19">#REF!</definedName>
    <definedName name="ヘルスケア" localSheetId="6">#REF!</definedName>
    <definedName name="ヘルスケア" localSheetId="17">#REF!</definedName>
    <definedName name="ヘルスケア" localSheetId="7">#REF!</definedName>
    <definedName name="ヘルスケア" localSheetId="18">#REF!</definedName>
    <definedName name="ヘルスケア" localSheetId="2">#REF!</definedName>
    <definedName name="ヘルスケア" localSheetId="13">#REF!</definedName>
    <definedName name="ヘルスケア" localSheetId="1">#REF!</definedName>
    <definedName name="ヘルスケア" localSheetId="12">#REF!</definedName>
    <definedName name="ヘルスケア" localSheetId="4">#REF!</definedName>
    <definedName name="ヘルスケア" localSheetId="15">#REF!</definedName>
    <definedName name="ヘルスケア" localSheetId="3">#REF!</definedName>
    <definedName name="ヘルスケア" localSheetId="14">#REF!</definedName>
    <definedName name="銀行" localSheetId="5">#REF!</definedName>
    <definedName name="銀行" localSheetId="16">#REF!</definedName>
    <definedName name="銀行" localSheetId="10">#REF!</definedName>
    <definedName name="銀行" localSheetId="19">#REF!</definedName>
    <definedName name="銀行" localSheetId="6">#REF!</definedName>
    <definedName name="銀行" localSheetId="17">#REF!</definedName>
    <definedName name="銀行" localSheetId="7">#REF!</definedName>
    <definedName name="銀行" localSheetId="18">#REF!</definedName>
    <definedName name="銀行" localSheetId="2">#REF!</definedName>
    <definedName name="銀行" localSheetId="13">#REF!</definedName>
    <definedName name="銀行" localSheetId="1">#REF!</definedName>
    <definedName name="銀行" localSheetId="12">#REF!</definedName>
    <definedName name="銀行" localSheetId="4">#REF!</definedName>
    <definedName name="銀行" localSheetId="15">#REF!</definedName>
    <definedName name="銀行" localSheetId="3">#REF!</definedName>
    <definedName name="銀行" localSheetId="14">#REF!</definedName>
    <definedName name="製造" localSheetId="5">#REF!</definedName>
    <definedName name="製造" localSheetId="16">#REF!</definedName>
    <definedName name="製造" localSheetId="10">#REF!</definedName>
    <definedName name="製造" localSheetId="19">#REF!</definedName>
    <definedName name="製造" localSheetId="6">#REF!</definedName>
    <definedName name="製造" localSheetId="17">#REF!</definedName>
    <definedName name="製造" localSheetId="7">#REF!</definedName>
    <definedName name="製造" localSheetId="18">#REF!</definedName>
    <definedName name="製造" localSheetId="2">#REF!</definedName>
    <definedName name="製造" localSheetId="13">#REF!</definedName>
    <definedName name="製造" localSheetId="1">#REF!</definedName>
    <definedName name="製造" localSheetId="12">#REF!</definedName>
    <definedName name="製造" localSheetId="4">#REF!</definedName>
    <definedName name="製造" localSheetId="15">#REF!</definedName>
    <definedName name="製造" localSheetId="3">#REF!</definedName>
    <definedName name="製造" localSheetId="14">#REF!</definedName>
    <definedName name="地方自治体" localSheetId="5">#REF!</definedName>
    <definedName name="地方自治体" localSheetId="16">#REF!</definedName>
    <definedName name="地方自治体" localSheetId="10">#REF!</definedName>
    <definedName name="地方自治体" localSheetId="19">#REF!</definedName>
    <definedName name="地方自治体" localSheetId="6">#REF!</definedName>
    <definedName name="地方自治体" localSheetId="17">#REF!</definedName>
    <definedName name="地方自治体" localSheetId="7">#REF!</definedName>
    <definedName name="地方自治体" localSheetId="18">#REF!</definedName>
    <definedName name="地方自治体" localSheetId="2">#REF!</definedName>
    <definedName name="地方自治体" localSheetId="13">#REF!</definedName>
    <definedName name="地方自治体" localSheetId="1">#REF!</definedName>
    <definedName name="地方自治体" localSheetId="12">#REF!</definedName>
    <definedName name="地方自治体" localSheetId="4">#REF!</definedName>
    <definedName name="地方自治体" localSheetId="15">#REF!</definedName>
    <definedName name="地方自治体" localSheetId="3">#REF!</definedName>
    <definedName name="地方自治体" localSheetId="14">#REF!</definedName>
    <definedName name="中央府省" localSheetId="5">#REF!</definedName>
    <definedName name="中央府省" localSheetId="16">#REF!</definedName>
    <definedName name="中央府省" localSheetId="10">#REF!</definedName>
    <definedName name="中央府省" localSheetId="19">#REF!</definedName>
    <definedName name="中央府省" localSheetId="6">#REF!</definedName>
    <definedName name="中央府省" localSheetId="17">#REF!</definedName>
    <definedName name="中央府省" localSheetId="7">#REF!</definedName>
    <definedName name="中央府省" localSheetId="18">#REF!</definedName>
    <definedName name="中央府省" localSheetId="2">#REF!</definedName>
    <definedName name="中央府省" localSheetId="13">#REF!</definedName>
    <definedName name="中央府省" localSheetId="1">#REF!</definedName>
    <definedName name="中央府省" localSheetId="12">#REF!</definedName>
    <definedName name="中央府省" localSheetId="4">#REF!</definedName>
    <definedName name="中央府省" localSheetId="15">#REF!</definedName>
    <definedName name="中央府省" localSheetId="3">#REF!</definedName>
    <definedName name="中央府省" localSheetId="14">#REF!</definedName>
    <definedName name="通信・放送・ユーティリティ" localSheetId="5">#REF!</definedName>
    <definedName name="通信・放送・ユーティリティ" localSheetId="16">#REF!</definedName>
    <definedName name="通信・放送・ユーティリティ" localSheetId="10">#REF!</definedName>
    <definedName name="通信・放送・ユーティリティ" localSheetId="19">#REF!</definedName>
    <definedName name="通信・放送・ユーティリティ" localSheetId="6">#REF!</definedName>
    <definedName name="通信・放送・ユーティリティ" localSheetId="17">#REF!</definedName>
    <definedName name="通信・放送・ユーティリティ" localSheetId="7">#REF!</definedName>
    <definedName name="通信・放送・ユーティリティ" localSheetId="18">#REF!</definedName>
    <definedName name="通信・放送・ユーティリティ" localSheetId="2">#REF!</definedName>
    <definedName name="通信・放送・ユーティリティ" localSheetId="13">#REF!</definedName>
    <definedName name="通信・放送・ユーティリティ" localSheetId="1">#REF!</definedName>
    <definedName name="通信・放送・ユーティリティ" localSheetId="12">#REF!</definedName>
    <definedName name="通信・放送・ユーティリティ" localSheetId="4">#REF!</definedName>
    <definedName name="通信・放送・ユーティリティ" localSheetId="15">#REF!</definedName>
    <definedName name="通信・放送・ユーティリティ" localSheetId="3">#REF!</definedName>
    <definedName name="通信・放送・ユーティリティ" localSheetId="14">#REF!</definedName>
    <definedName name="流通・サービス" localSheetId="5">#REF!</definedName>
    <definedName name="流通・サービス" localSheetId="16">#REF!</definedName>
    <definedName name="流通・サービス" localSheetId="10">#REF!</definedName>
    <definedName name="流通・サービス" localSheetId="19">#REF!</definedName>
    <definedName name="流通・サービス" localSheetId="6">#REF!</definedName>
    <definedName name="流通・サービス" localSheetId="17">#REF!</definedName>
    <definedName name="流通・サービス" localSheetId="7">#REF!</definedName>
    <definedName name="流通・サービス" localSheetId="18">#REF!</definedName>
    <definedName name="流通・サービス" localSheetId="2">#REF!</definedName>
    <definedName name="流通・サービス" localSheetId="13">#REF!</definedName>
    <definedName name="流通・サービス" localSheetId="1">#REF!</definedName>
    <definedName name="流通・サービス" localSheetId="12">#REF!</definedName>
    <definedName name="流通・サービス" localSheetId="4">#REF!</definedName>
    <definedName name="流通・サービス" localSheetId="15">#REF!</definedName>
    <definedName name="流通・サービス" localSheetId="3">#REF!</definedName>
    <definedName name="流通・サービス" localSheetId="14">#REF!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3" l="1"/>
  <c r="H11" i="13"/>
  <c r="I11" i="13"/>
  <c r="J11" i="13"/>
  <c r="K11" i="13"/>
  <c r="L11" i="13"/>
  <c r="M11" i="13"/>
  <c r="N11" i="13"/>
  <c r="O11" i="13"/>
  <c r="P11" i="13"/>
  <c r="Q11" i="13"/>
  <c r="R11" i="13"/>
  <c r="S11" i="13"/>
  <c r="T11" i="13"/>
  <c r="U11" i="13"/>
  <c r="V11" i="13"/>
  <c r="W11" i="13"/>
  <c r="X11" i="13"/>
  <c r="Y11" i="13"/>
  <c r="Z11" i="13"/>
  <c r="AA11" i="13"/>
  <c r="AB11" i="13"/>
  <c r="AC11" i="13"/>
  <c r="AD11" i="13"/>
  <c r="AD49" i="13" l="1"/>
  <c r="AD48" i="13"/>
  <c r="AD47" i="13"/>
  <c r="AD46" i="13"/>
  <c r="AD45" i="13"/>
  <c r="AD44" i="13"/>
  <c r="AD43" i="13"/>
  <c r="AD42" i="13"/>
  <c r="AD41" i="13"/>
  <c r="AD40" i="13"/>
  <c r="AD39" i="13"/>
  <c r="AD38" i="13"/>
  <c r="AD37" i="13"/>
  <c r="AD36" i="13"/>
  <c r="AD35" i="13"/>
  <c r="AD34" i="13"/>
  <c r="AD33" i="13"/>
  <c r="AD32" i="13"/>
  <c r="AD31" i="13"/>
  <c r="AD30" i="13"/>
  <c r="AD29" i="13"/>
  <c r="AD28" i="13"/>
  <c r="AD27" i="13"/>
  <c r="AD26" i="13"/>
  <c r="AD25" i="13"/>
  <c r="AD24" i="13"/>
  <c r="AD23" i="13"/>
  <c r="AD22" i="13"/>
  <c r="AD21" i="13"/>
  <c r="AD20" i="13"/>
  <c r="AD19" i="13"/>
  <c r="AD18" i="13"/>
  <c r="AD17" i="13"/>
  <c r="AD16" i="13"/>
  <c r="AD15" i="13"/>
  <c r="AD14" i="13"/>
  <c r="AD13" i="13"/>
  <c r="AD12" i="13"/>
  <c r="AD10" i="13"/>
  <c r="AD9" i="13"/>
  <c r="AD8" i="13"/>
  <c r="AB24" i="12"/>
  <c r="AB23" i="12"/>
  <c r="AB22" i="12"/>
  <c r="AB21" i="12"/>
  <c r="AB20" i="12"/>
  <c r="AB19" i="12"/>
  <c r="AB18" i="12"/>
  <c r="AB17" i="12"/>
  <c r="AB16" i="12"/>
  <c r="AB15" i="12"/>
  <c r="AB14" i="12"/>
  <c r="AB13" i="12"/>
  <c r="AB12" i="12"/>
  <c r="AB11" i="12"/>
  <c r="AB10" i="12"/>
  <c r="AB9" i="12"/>
  <c r="AB8" i="12"/>
  <c r="AB24" i="11"/>
  <c r="AB23" i="11"/>
  <c r="AB22" i="11"/>
  <c r="AB21" i="11"/>
  <c r="AB20" i="11"/>
  <c r="AB19" i="11"/>
  <c r="AB18" i="11"/>
  <c r="AB17" i="11"/>
  <c r="AB16" i="11"/>
  <c r="AB15" i="11"/>
  <c r="AB14" i="11"/>
  <c r="AB13" i="11"/>
  <c r="AB12" i="11"/>
  <c r="AB11" i="11"/>
  <c r="AB10" i="11"/>
  <c r="AB9" i="11"/>
  <c r="AB8" i="11"/>
  <c r="AC57" i="10"/>
  <c r="AC56" i="10"/>
  <c r="AC55" i="10"/>
  <c r="AC54" i="10"/>
  <c r="AC53" i="10"/>
  <c r="AC52" i="10"/>
  <c r="AC51" i="10"/>
  <c r="AC50" i="10"/>
  <c r="AC49" i="10"/>
  <c r="AC47" i="10"/>
  <c r="AC46" i="10"/>
  <c r="AC45" i="10"/>
  <c r="AC44" i="10"/>
  <c r="AC43" i="10"/>
  <c r="AC42" i="10"/>
  <c r="AC41" i="10"/>
  <c r="AC40" i="10"/>
  <c r="AC39" i="10"/>
  <c r="AC38" i="10"/>
  <c r="AC37" i="10"/>
  <c r="AC36" i="10"/>
  <c r="AC35" i="10"/>
  <c r="AC34" i="10"/>
  <c r="AC33" i="10"/>
  <c r="AC32" i="10"/>
  <c r="AC31" i="10"/>
  <c r="AC30" i="10"/>
  <c r="AC29" i="10"/>
  <c r="AC27" i="10"/>
  <c r="AC26" i="10"/>
  <c r="AC25" i="10"/>
  <c r="AC24" i="10"/>
  <c r="AC23" i="10"/>
  <c r="AC22" i="10"/>
  <c r="AC21" i="10"/>
  <c r="AC20" i="10"/>
  <c r="AC19" i="10"/>
  <c r="AC18" i="10"/>
  <c r="AC17" i="10"/>
  <c r="AC16" i="10"/>
  <c r="AC15" i="10"/>
  <c r="AC14" i="10"/>
  <c r="AC13" i="10"/>
  <c r="AC12" i="10"/>
  <c r="AC11" i="10"/>
  <c r="AC10" i="10"/>
  <c r="AC9" i="10"/>
  <c r="N79" i="18"/>
  <c r="N78" i="18"/>
  <c r="N77" i="18"/>
  <c r="N76" i="18"/>
  <c r="N75" i="18"/>
  <c r="N74" i="18"/>
  <c r="N73" i="18"/>
  <c r="N72" i="18"/>
  <c r="N70" i="18"/>
  <c r="N69" i="18"/>
  <c r="N68" i="18"/>
  <c r="N67" i="18"/>
  <c r="N66" i="18"/>
  <c r="N65" i="18"/>
  <c r="N64" i="18"/>
  <c r="N63" i="18"/>
  <c r="N62" i="18"/>
  <c r="N61" i="18"/>
  <c r="N60" i="18"/>
  <c r="N59" i="18"/>
  <c r="N58" i="18"/>
  <c r="N57" i="18"/>
  <c r="N56" i="18"/>
  <c r="N55" i="18"/>
  <c r="N54" i="18"/>
  <c r="N53" i="18"/>
  <c r="N52" i="18"/>
  <c r="N51" i="18"/>
  <c r="N50" i="18"/>
  <c r="N49" i="18"/>
  <c r="N48" i="18"/>
  <c r="N47" i="18"/>
  <c r="N46" i="18"/>
  <c r="N45" i="18"/>
  <c r="N36" i="18"/>
  <c r="N35" i="18"/>
  <c r="N34" i="18"/>
  <c r="N33" i="18"/>
  <c r="N32" i="18"/>
  <c r="N31" i="18"/>
  <c r="N30" i="18"/>
  <c r="N29" i="18"/>
  <c r="N28" i="18"/>
  <c r="N27" i="18"/>
  <c r="N18" i="18"/>
  <c r="N17" i="18"/>
  <c r="N16" i="18"/>
  <c r="N15" i="18"/>
  <c r="N14" i="18"/>
  <c r="N13" i="18"/>
  <c r="N12" i="18"/>
  <c r="N11" i="18"/>
  <c r="N10" i="18"/>
  <c r="N9" i="18"/>
  <c r="N40" i="17"/>
  <c r="N39" i="17"/>
  <c r="N38" i="17"/>
  <c r="N37" i="17"/>
  <c r="N36" i="17"/>
  <c r="N35" i="17"/>
  <c r="N34" i="17"/>
  <c r="N33" i="17"/>
  <c r="N32" i="17"/>
  <c r="N31" i="17"/>
  <c r="N30" i="17"/>
  <c r="N29" i="17"/>
  <c r="N28" i="17"/>
  <c r="N27" i="17"/>
  <c r="N26" i="17"/>
  <c r="N25" i="17"/>
  <c r="N24" i="17"/>
  <c r="N23" i="17"/>
  <c r="N22" i="17"/>
  <c r="N21" i="17"/>
  <c r="N20" i="17"/>
  <c r="N19" i="17"/>
  <c r="N18" i="17"/>
  <c r="N17" i="17"/>
  <c r="N16" i="17"/>
  <c r="N15" i="17"/>
  <c r="N14" i="17"/>
  <c r="N13" i="17"/>
  <c r="N12" i="17"/>
  <c r="N11" i="17"/>
  <c r="N10" i="17"/>
  <c r="N9" i="17"/>
  <c r="N8" i="17"/>
  <c r="AB37" i="10" l="1"/>
  <c r="AA37" i="10"/>
  <c r="Z37" i="10"/>
  <c r="Y37" i="10"/>
  <c r="X37" i="10"/>
  <c r="W37" i="10"/>
  <c r="V37" i="10"/>
  <c r="U37" i="10"/>
  <c r="T37" i="10"/>
  <c r="S37" i="10"/>
  <c r="R37" i="10"/>
  <c r="Q37" i="10"/>
  <c r="P37" i="10"/>
  <c r="O37" i="10"/>
  <c r="N37" i="10"/>
  <c r="M37" i="10"/>
  <c r="L37" i="10"/>
  <c r="K37" i="10"/>
  <c r="J37" i="10"/>
  <c r="I37" i="10"/>
  <c r="H37" i="10"/>
  <c r="G37" i="10"/>
  <c r="F37" i="10"/>
  <c r="AB14" i="10"/>
  <c r="AA14" i="10"/>
  <c r="Z14" i="10"/>
  <c r="Y14" i="10"/>
  <c r="X14" i="10"/>
  <c r="W14" i="10"/>
  <c r="V14" i="10"/>
  <c r="U14" i="10"/>
  <c r="T14" i="10"/>
  <c r="S14" i="10"/>
  <c r="R14" i="10"/>
  <c r="Q14" i="10"/>
  <c r="P14" i="10"/>
  <c r="O14" i="10"/>
  <c r="N14" i="10"/>
  <c r="M14" i="10"/>
  <c r="L14" i="10"/>
  <c r="K14" i="10"/>
  <c r="J14" i="10"/>
  <c r="I14" i="10"/>
  <c r="H14" i="10"/>
  <c r="G14" i="10"/>
  <c r="F14" i="10"/>
  <c r="AA15" i="12" l="1"/>
  <c r="Z15" i="12"/>
  <c r="Y15" i="12"/>
  <c r="X15" i="12"/>
  <c r="W15" i="12"/>
  <c r="V15" i="12"/>
  <c r="U15" i="12"/>
  <c r="T15" i="12"/>
  <c r="S15" i="12"/>
  <c r="R15" i="12"/>
  <c r="Q15" i="12"/>
  <c r="P15" i="12"/>
  <c r="O15" i="12"/>
  <c r="N15" i="12"/>
  <c r="M15" i="12"/>
  <c r="L15" i="12"/>
  <c r="K15" i="12"/>
  <c r="J15" i="12"/>
  <c r="I15" i="12"/>
  <c r="H15" i="12"/>
  <c r="G15" i="12"/>
  <c r="F15" i="12"/>
  <c r="E15" i="12"/>
  <c r="AA15" i="11"/>
  <c r="Z15" i="11"/>
  <c r="Y15" i="11"/>
  <c r="X15" i="11"/>
  <c r="W15" i="11"/>
  <c r="V15" i="11"/>
  <c r="U15" i="11"/>
  <c r="T15" i="11"/>
  <c r="S15" i="11"/>
  <c r="R15" i="11"/>
  <c r="Q15" i="11"/>
  <c r="P15" i="11"/>
  <c r="O15" i="11"/>
  <c r="N15" i="11"/>
  <c r="M15" i="11"/>
  <c r="L15" i="11"/>
  <c r="K15" i="11"/>
  <c r="J15" i="11"/>
  <c r="I15" i="11"/>
  <c r="H15" i="11"/>
  <c r="G15" i="11"/>
  <c r="F15" i="11"/>
  <c r="E15" i="11"/>
  <c r="M40" i="17" l="1"/>
  <c r="L40" i="17"/>
  <c r="K40" i="17"/>
  <c r="J40" i="17"/>
  <c r="I40" i="17"/>
  <c r="H40" i="17"/>
  <c r="G40" i="17"/>
  <c r="AC49" i="13" l="1"/>
  <c r="AC48" i="13"/>
  <c r="AC47" i="13"/>
  <c r="AC46" i="13"/>
  <c r="AC45" i="13"/>
  <c r="AC44" i="13"/>
  <c r="AC43" i="13"/>
  <c r="AC42" i="13"/>
  <c r="AC41" i="13"/>
  <c r="AC40" i="13"/>
  <c r="AC39" i="13"/>
  <c r="AC38" i="13"/>
  <c r="AC37" i="13"/>
  <c r="AC36" i="13"/>
  <c r="AC35" i="13"/>
  <c r="AC34" i="13"/>
  <c r="AC33" i="13"/>
  <c r="AC32" i="13"/>
  <c r="AC31" i="13"/>
  <c r="AC30" i="13"/>
  <c r="AC29" i="13"/>
  <c r="AC28" i="13"/>
  <c r="AC27" i="13"/>
  <c r="AC26" i="13"/>
  <c r="AC25" i="13"/>
  <c r="AC24" i="13"/>
  <c r="AC23" i="13"/>
  <c r="AC22" i="13"/>
  <c r="AC21" i="13"/>
  <c r="AC20" i="13"/>
  <c r="AC19" i="13"/>
  <c r="AC18" i="13"/>
  <c r="AC17" i="13"/>
  <c r="AC16" i="13"/>
  <c r="AC15" i="13"/>
  <c r="AC14" i="13"/>
  <c r="AC13" i="13"/>
  <c r="AC12" i="13"/>
  <c r="AC10" i="13"/>
  <c r="AC9" i="13"/>
  <c r="AC8" i="13"/>
  <c r="AA24" i="12"/>
  <c r="AA23" i="12"/>
  <c r="AA22" i="12"/>
  <c r="AA21" i="12"/>
  <c r="AA20" i="12"/>
  <c r="AA19" i="12"/>
  <c r="AA18" i="12"/>
  <c r="AA17" i="12"/>
  <c r="AA16" i="12"/>
  <c r="AA14" i="12"/>
  <c r="AA13" i="12"/>
  <c r="AA12" i="12"/>
  <c r="AA11" i="12"/>
  <c r="AA10" i="12"/>
  <c r="AA9" i="12"/>
  <c r="AA8" i="12"/>
  <c r="AA24" i="11"/>
  <c r="AA23" i="11"/>
  <c r="AA22" i="11"/>
  <c r="AA21" i="11"/>
  <c r="AA20" i="11"/>
  <c r="AA19" i="11"/>
  <c r="AA18" i="11"/>
  <c r="AA17" i="11"/>
  <c r="AA16" i="11"/>
  <c r="AA14" i="11"/>
  <c r="AA13" i="11"/>
  <c r="AA12" i="11"/>
  <c r="AA11" i="11"/>
  <c r="AA10" i="11"/>
  <c r="AA9" i="11"/>
  <c r="AA8" i="11"/>
  <c r="AB57" i="10"/>
  <c r="AB56" i="10"/>
  <c r="AB55" i="10"/>
  <c r="AB54" i="10"/>
  <c r="AB53" i="10"/>
  <c r="AB52" i="10"/>
  <c r="AB51" i="10"/>
  <c r="AB50" i="10"/>
  <c r="AB49" i="10"/>
  <c r="AB47" i="10"/>
  <c r="AB46" i="10"/>
  <c r="AB45" i="10"/>
  <c r="AB44" i="10"/>
  <c r="AB43" i="10"/>
  <c r="AB42" i="10"/>
  <c r="AB41" i="10"/>
  <c r="AB40" i="10"/>
  <c r="AB39" i="10"/>
  <c r="AB38" i="10"/>
  <c r="AB36" i="10"/>
  <c r="AB35" i="10"/>
  <c r="AB34" i="10"/>
  <c r="AB33" i="10"/>
  <c r="AB32" i="10"/>
  <c r="AB31" i="10"/>
  <c r="AB30" i="10"/>
  <c r="AB29" i="10"/>
  <c r="AB27" i="10"/>
  <c r="AB26" i="10"/>
  <c r="AB25" i="10"/>
  <c r="AB24" i="10"/>
  <c r="AB23" i="10"/>
  <c r="AB22" i="10"/>
  <c r="AB21" i="10"/>
  <c r="AB20" i="10"/>
  <c r="AB19" i="10"/>
  <c r="AB18" i="10"/>
  <c r="AB17" i="10"/>
  <c r="AB16" i="10"/>
  <c r="AB15" i="10"/>
  <c r="AB13" i="10"/>
  <c r="AB12" i="10"/>
  <c r="AB11" i="10"/>
  <c r="AB10" i="10"/>
  <c r="AB9" i="10"/>
  <c r="M79" i="18" l="1"/>
  <c r="L79" i="18"/>
  <c r="K79" i="18"/>
  <c r="J79" i="18"/>
  <c r="I79" i="18"/>
  <c r="H79" i="18"/>
  <c r="G79" i="18"/>
  <c r="M78" i="18"/>
  <c r="L78" i="18"/>
  <c r="K78" i="18"/>
  <c r="J78" i="18"/>
  <c r="I78" i="18"/>
  <c r="H78" i="18"/>
  <c r="G78" i="18"/>
  <c r="M77" i="18"/>
  <c r="L77" i="18"/>
  <c r="K77" i="18"/>
  <c r="J77" i="18"/>
  <c r="I77" i="18"/>
  <c r="H77" i="18"/>
  <c r="G77" i="18"/>
  <c r="M76" i="18"/>
  <c r="L76" i="18"/>
  <c r="K76" i="18"/>
  <c r="J76" i="18"/>
  <c r="I76" i="18"/>
  <c r="H76" i="18"/>
  <c r="G76" i="18"/>
  <c r="M75" i="18"/>
  <c r="L75" i="18"/>
  <c r="K75" i="18"/>
  <c r="J75" i="18"/>
  <c r="I75" i="18"/>
  <c r="H75" i="18"/>
  <c r="G75" i="18"/>
  <c r="M74" i="18"/>
  <c r="L74" i="18"/>
  <c r="K74" i="18"/>
  <c r="J74" i="18"/>
  <c r="I74" i="18"/>
  <c r="H74" i="18"/>
  <c r="G74" i="18"/>
  <c r="M73" i="18"/>
  <c r="L73" i="18"/>
  <c r="K73" i="18"/>
  <c r="J73" i="18"/>
  <c r="I73" i="18"/>
  <c r="H73" i="18"/>
  <c r="G73" i="18"/>
  <c r="M72" i="18"/>
  <c r="L72" i="18"/>
  <c r="K72" i="18"/>
  <c r="J72" i="18"/>
  <c r="I72" i="18"/>
  <c r="H72" i="18"/>
  <c r="G72" i="18"/>
  <c r="M70" i="18"/>
  <c r="L70" i="18"/>
  <c r="K70" i="18"/>
  <c r="J70" i="18"/>
  <c r="I70" i="18"/>
  <c r="H70" i="18"/>
  <c r="G70" i="18"/>
  <c r="M69" i="18"/>
  <c r="L69" i="18"/>
  <c r="K69" i="18"/>
  <c r="J69" i="18"/>
  <c r="I69" i="18"/>
  <c r="H69" i="18"/>
  <c r="G69" i="18"/>
  <c r="M68" i="18"/>
  <c r="L68" i="18"/>
  <c r="K68" i="18"/>
  <c r="J68" i="18"/>
  <c r="I68" i="18"/>
  <c r="H68" i="18"/>
  <c r="G68" i="18"/>
  <c r="M67" i="18"/>
  <c r="L67" i="18"/>
  <c r="K67" i="18"/>
  <c r="J67" i="18"/>
  <c r="I67" i="18"/>
  <c r="H67" i="18"/>
  <c r="G67" i="18"/>
  <c r="M66" i="18"/>
  <c r="L66" i="18"/>
  <c r="K66" i="18"/>
  <c r="J66" i="18"/>
  <c r="I66" i="18"/>
  <c r="H66" i="18"/>
  <c r="G66" i="18"/>
  <c r="M65" i="18"/>
  <c r="L65" i="18"/>
  <c r="K65" i="18"/>
  <c r="J65" i="18"/>
  <c r="I65" i="18"/>
  <c r="H65" i="18"/>
  <c r="G65" i="18"/>
  <c r="M64" i="18"/>
  <c r="L64" i="18"/>
  <c r="K64" i="18"/>
  <c r="J64" i="18"/>
  <c r="I64" i="18"/>
  <c r="H64" i="18"/>
  <c r="G64" i="18"/>
  <c r="M63" i="18"/>
  <c r="L63" i="18"/>
  <c r="K63" i="18"/>
  <c r="J63" i="18"/>
  <c r="I63" i="18"/>
  <c r="H63" i="18"/>
  <c r="G63" i="18"/>
  <c r="M62" i="18"/>
  <c r="L62" i="18"/>
  <c r="K62" i="18"/>
  <c r="J62" i="18"/>
  <c r="I62" i="18"/>
  <c r="H62" i="18"/>
  <c r="G62" i="18"/>
  <c r="M61" i="18"/>
  <c r="L61" i="18"/>
  <c r="K61" i="18"/>
  <c r="J61" i="18"/>
  <c r="I61" i="18"/>
  <c r="H61" i="18"/>
  <c r="G61" i="18"/>
  <c r="M60" i="18"/>
  <c r="L60" i="18"/>
  <c r="K60" i="18"/>
  <c r="J60" i="18"/>
  <c r="I60" i="18"/>
  <c r="H60" i="18"/>
  <c r="G60" i="18"/>
  <c r="M59" i="18"/>
  <c r="L59" i="18"/>
  <c r="K59" i="18"/>
  <c r="J59" i="18"/>
  <c r="I59" i="18"/>
  <c r="H59" i="18"/>
  <c r="G59" i="18"/>
  <c r="M58" i="18"/>
  <c r="L58" i="18"/>
  <c r="K58" i="18"/>
  <c r="J58" i="18"/>
  <c r="I58" i="18"/>
  <c r="H58" i="18"/>
  <c r="G58" i="18"/>
  <c r="M57" i="18"/>
  <c r="L57" i="18"/>
  <c r="K57" i="18"/>
  <c r="J57" i="18"/>
  <c r="I57" i="18"/>
  <c r="H57" i="18"/>
  <c r="G57" i="18"/>
  <c r="M56" i="18"/>
  <c r="L56" i="18"/>
  <c r="K56" i="18"/>
  <c r="J56" i="18"/>
  <c r="I56" i="18"/>
  <c r="H56" i="18"/>
  <c r="G56" i="18"/>
  <c r="M55" i="18"/>
  <c r="L55" i="18"/>
  <c r="K55" i="18"/>
  <c r="J55" i="18"/>
  <c r="I55" i="18"/>
  <c r="H55" i="18"/>
  <c r="G55" i="18"/>
  <c r="M54" i="18"/>
  <c r="L54" i="18"/>
  <c r="K54" i="18"/>
  <c r="J54" i="18"/>
  <c r="I54" i="18"/>
  <c r="H54" i="18"/>
  <c r="G54" i="18"/>
  <c r="M53" i="18"/>
  <c r="L53" i="18"/>
  <c r="K53" i="18"/>
  <c r="J53" i="18"/>
  <c r="I53" i="18"/>
  <c r="H53" i="18"/>
  <c r="G53" i="18"/>
  <c r="M52" i="18"/>
  <c r="L52" i="18"/>
  <c r="K52" i="18"/>
  <c r="J52" i="18"/>
  <c r="I52" i="18"/>
  <c r="H52" i="18"/>
  <c r="G52" i="18"/>
  <c r="M51" i="18"/>
  <c r="L51" i="18"/>
  <c r="K51" i="18"/>
  <c r="J51" i="18"/>
  <c r="I51" i="18"/>
  <c r="H51" i="18"/>
  <c r="G51" i="18"/>
  <c r="M50" i="18"/>
  <c r="L50" i="18"/>
  <c r="K50" i="18"/>
  <c r="J50" i="18"/>
  <c r="I50" i="18"/>
  <c r="H50" i="18"/>
  <c r="G50" i="18"/>
  <c r="M49" i="18"/>
  <c r="L49" i="18"/>
  <c r="K49" i="18"/>
  <c r="J49" i="18"/>
  <c r="I49" i="18"/>
  <c r="H49" i="18"/>
  <c r="G49" i="18"/>
  <c r="M48" i="18"/>
  <c r="L48" i="18"/>
  <c r="K48" i="18"/>
  <c r="J48" i="18"/>
  <c r="I48" i="18"/>
  <c r="H48" i="18"/>
  <c r="G48" i="18"/>
  <c r="M47" i="18"/>
  <c r="L47" i="18"/>
  <c r="K47" i="18"/>
  <c r="J47" i="18"/>
  <c r="I47" i="18"/>
  <c r="H47" i="18"/>
  <c r="G47" i="18"/>
  <c r="M46" i="18"/>
  <c r="L46" i="18"/>
  <c r="K46" i="18"/>
  <c r="J46" i="18"/>
  <c r="I46" i="18"/>
  <c r="H46" i="18"/>
  <c r="G46" i="18"/>
  <c r="M45" i="18"/>
  <c r="L45" i="18"/>
  <c r="K45" i="18"/>
  <c r="J45" i="18"/>
  <c r="I45" i="18"/>
  <c r="H45" i="18"/>
  <c r="G45" i="18"/>
  <c r="M36" i="18"/>
  <c r="L36" i="18"/>
  <c r="K36" i="18"/>
  <c r="J36" i="18"/>
  <c r="I36" i="18"/>
  <c r="H36" i="18"/>
  <c r="G36" i="18"/>
  <c r="M35" i="18"/>
  <c r="L35" i="18"/>
  <c r="K35" i="18"/>
  <c r="J35" i="18"/>
  <c r="I35" i="18"/>
  <c r="H35" i="18"/>
  <c r="G35" i="18"/>
  <c r="M34" i="18"/>
  <c r="L34" i="18"/>
  <c r="K34" i="18"/>
  <c r="J34" i="18"/>
  <c r="I34" i="18"/>
  <c r="H34" i="18"/>
  <c r="G34" i="18"/>
  <c r="M33" i="18"/>
  <c r="L33" i="18"/>
  <c r="K33" i="18"/>
  <c r="J33" i="18"/>
  <c r="I33" i="18"/>
  <c r="H33" i="18"/>
  <c r="G33" i="18"/>
  <c r="M32" i="18"/>
  <c r="L32" i="18"/>
  <c r="K32" i="18"/>
  <c r="J32" i="18"/>
  <c r="I32" i="18"/>
  <c r="H32" i="18"/>
  <c r="G32" i="18"/>
  <c r="M31" i="18"/>
  <c r="L31" i="18"/>
  <c r="K31" i="18"/>
  <c r="J31" i="18"/>
  <c r="I31" i="18"/>
  <c r="H31" i="18"/>
  <c r="G31" i="18"/>
  <c r="M30" i="18"/>
  <c r="L30" i="18"/>
  <c r="K30" i="18"/>
  <c r="J30" i="18"/>
  <c r="I30" i="18"/>
  <c r="H30" i="18"/>
  <c r="G30" i="18"/>
  <c r="M29" i="18"/>
  <c r="L29" i="18"/>
  <c r="K29" i="18"/>
  <c r="J29" i="18"/>
  <c r="I29" i="18"/>
  <c r="H29" i="18"/>
  <c r="G29" i="18"/>
  <c r="M28" i="18"/>
  <c r="L28" i="18"/>
  <c r="K28" i="18"/>
  <c r="J28" i="18"/>
  <c r="I28" i="18"/>
  <c r="H28" i="18"/>
  <c r="G28" i="18"/>
  <c r="M27" i="18"/>
  <c r="L27" i="18"/>
  <c r="K27" i="18"/>
  <c r="J27" i="18"/>
  <c r="I27" i="18"/>
  <c r="H27" i="18"/>
  <c r="G27" i="18"/>
  <c r="M18" i="18"/>
  <c r="L18" i="18"/>
  <c r="K18" i="18"/>
  <c r="J18" i="18"/>
  <c r="I18" i="18"/>
  <c r="M17" i="18"/>
  <c r="L17" i="18"/>
  <c r="K17" i="18"/>
  <c r="J17" i="18"/>
  <c r="I17" i="18"/>
  <c r="M16" i="18"/>
  <c r="L16" i="18"/>
  <c r="K16" i="18"/>
  <c r="J16" i="18"/>
  <c r="I16" i="18"/>
  <c r="M15" i="18"/>
  <c r="L15" i="18"/>
  <c r="K15" i="18"/>
  <c r="J15" i="18"/>
  <c r="I15" i="18"/>
  <c r="M14" i="18"/>
  <c r="L14" i="18"/>
  <c r="K14" i="18"/>
  <c r="J14" i="18"/>
  <c r="I14" i="18"/>
  <c r="M13" i="18"/>
  <c r="L13" i="18"/>
  <c r="K13" i="18"/>
  <c r="J13" i="18"/>
  <c r="I13" i="18"/>
  <c r="M12" i="18"/>
  <c r="L12" i="18"/>
  <c r="K12" i="18"/>
  <c r="J12" i="18"/>
  <c r="I12" i="18"/>
  <c r="M11" i="18"/>
  <c r="L11" i="18"/>
  <c r="K11" i="18"/>
  <c r="J11" i="18"/>
  <c r="I11" i="18"/>
  <c r="M10" i="18"/>
  <c r="L10" i="18"/>
  <c r="K10" i="18"/>
  <c r="J10" i="18"/>
  <c r="I10" i="18"/>
  <c r="M9" i="18"/>
  <c r="L9" i="18"/>
  <c r="K9" i="18"/>
  <c r="J9" i="18"/>
  <c r="I9" i="18"/>
  <c r="M39" i="17"/>
  <c r="L39" i="17"/>
  <c r="K39" i="17"/>
  <c r="J39" i="17"/>
  <c r="I39" i="17"/>
  <c r="H39" i="17"/>
  <c r="G39" i="17"/>
  <c r="M38" i="17"/>
  <c r="L38" i="17"/>
  <c r="K38" i="17"/>
  <c r="J38" i="17"/>
  <c r="I38" i="17"/>
  <c r="H38" i="17"/>
  <c r="G38" i="17"/>
  <c r="M37" i="17"/>
  <c r="L37" i="17"/>
  <c r="K37" i="17"/>
  <c r="J37" i="17"/>
  <c r="I37" i="17"/>
  <c r="H37" i="17"/>
  <c r="G37" i="17"/>
  <c r="M36" i="17"/>
  <c r="L36" i="17"/>
  <c r="K36" i="17"/>
  <c r="J36" i="17"/>
  <c r="I36" i="17"/>
  <c r="H36" i="17"/>
  <c r="G36" i="17"/>
  <c r="M35" i="17"/>
  <c r="L35" i="17"/>
  <c r="K35" i="17"/>
  <c r="J35" i="17"/>
  <c r="I35" i="17"/>
  <c r="H35" i="17"/>
  <c r="G35" i="17"/>
  <c r="M34" i="17"/>
  <c r="L34" i="17"/>
  <c r="K34" i="17"/>
  <c r="J34" i="17"/>
  <c r="I34" i="17"/>
  <c r="H34" i="17"/>
  <c r="G34" i="17"/>
  <c r="M33" i="17"/>
  <c r="L33" i="17"/>
  <c r="K33" i="17"/>
  <c r="J33" i="17"/>
  <c r="I33" i="17"/>
  <c r="H33" i="17"/>
  <c r="G33" i="17"/>
  <c r="M32" i="17"/>
  <c r="L32" i="17"/>
  <c r="K32" i="17"/>
  <c r="J32" i="17"/>
  <c r="I32" i="17"/>
  <c r="H32" i="17"/>
  <c r="G32" i="17"/>
  <c r="M31" i="17"/>
  <c r="L31" i="17"/>
  <c r="K31" i="17"/>
  <c r="J31" i="17"/>
  <c r="I31" i="17"/>
  <c r="H31" i="17"/>
  <c r="G31" i="17"/>
  <c r="M30" i="17"/>
  <c r="L30" i="17"/>
  <c r="K30" i="17"/>
  <c r="J30" i="17"/>
  <c r="I30" i="17"/>
  <c r="H30" i="17"/>
  <c r="G30" i="17"/>
  <c r="M29" i="17"/>
  <c r="L29" i="17"/>
  <c r="K29" i="17"/>
  <c r="J29" i="17"/>
  <c r="I29" i="17"/>
  <c r="H29" i="17"/>
  <c r="G29" i="17"/>
  <c r="M28" i="17"/>
  <c r="L28" i="17"/>
  <c r="K28" i="17"/>
  <c r="J28" i="17"/>
  <c r="I28" i="17"/>
  <c r="H28" i="17"/>
  <c r="G28" i="17"/>
  <c r="M27" i="17"/>
  <c r="L27" i="17"/>
  <c r="K27" i="17"/>
  <c r="J27" i="17"/>
  <c r="I27" i="17"/>
  <c r="H27" i="17"/>
  <c r="G27" i="17"/>
  <c r="M26" i="17"/>
  <c r="L26" i="17"/>
  <c r="K26" i="17"/>
  <c r="J26" i="17"/>
  <c r="I26" i="17"/>
  <c r="H26" i="17"/>
  <c r="G26" i="17"/>
  <c r="M25" i="17"/>
  <c r="L25" i="17"/>
  <c r="K25" i="17"/>
  <c r="J25" i="17"/>
  <c r="I25" i="17"/>
  <c r="H25" i="17"/>
  <c r="G25" i="17"/>
  <c r="M24" i="17"/>
  <c r="L24" i="17"/>
  <c r="K24" i="17"/>
  <c r="J24" i="17"/>
  <c r="I24" i="17"/>
  <c r="H24" i="17"/>
  <c r="G24" i="17"/>
  <c r="M23" i="17"/>
  <c r="L23" i="17"/>
  <c r="K23" i="17"/>
  <c r="J23" i="17"/>
  <c r="I23" i="17"/>
  <c r="H23" i="17"/>
  <c r="G23" i="17"/>
  <c r="M22" i="17"/>
  <c r="L22" i="17"/>
  <c r="K22" i="17"/>
  <c r="J22" i="17"/>
  <c r="I22" i="17"/>
  <c r="H22" i="17"/>
  <c r="G22" i="17"/>
  <c r="M21" i="17"/>
  <c r="L21" i="17"/>
  <c r="K21" i="17"/>
  <c r="J21" i="17"/>
  <c r="I21" i="17"/>
  <c r="H21" i="17"/>
  <c r="G21" i="17"/>
  <c r="M20" i="17"/>
  <c r="L20" i="17"/>
  <c r="K20" i="17"/>
  <c r="J20" i="17"/>
  <c r="I20" i="17"/>
  <c r="H20" i="17"/>
  <c r="G20" i="17"/>
  <c r="M19" i="17"/>
  <c r="L19" i="17"/>
  <c r="K19" i="17"/>
  <c r="J19" i="17"/>
  <c r="I19" i="17"/>
  <c r="H19" i="17"/>
  <c r="G19" i="17"/>
  <c r="M18" i="17"/>
  <c r="L18" i="17"/>
  <c r="K18" i="17"/>
  <c r="J18" i="17"/>
  <c r="I18" i="17"/>
  <c r="H18" i="17"/>
  <c r="G18" i="17"/>
  <c r="M17" i="17"/>
  <c r="L17" i="17"/>
  <c r="K17" i="17"/>
  <c r="J17" i="17"/>
  <c r="I17" i="17"/>
  <c r="H17" i="17"/>
  <c r="G17" i="17"/>
  <c r="M16" i="17"/>
  <c r="L16" i="17"/>
  <c r="K16" i="17"/>
  <c r="J16" i="17"/>
  <c r="I16" i="17"/>
  <c r="H16" i="17"/>
  <c r="G16" i="17"/>
  <c r="M15" i="17"/>
  <c r="L15" i="17"/>
  <c r="K15" i="17"/>
  <c r="J15" i="17"/>
  <c r="I15" i="17"/>
  <c r="H15" i="17"/>
  <c r="G15" i="17"/>
  <c r="G18" i="18"/>
  <c r="G17" i="18"/>
  <c r="G16" i="18"/>
  <c r="G15" i="18"/>
  <c r="G14" i="18"/>
  <c r="G13" i="18"/>
  <c r="G12" i="18"/>
  <c r="G11" i="18"/>
  <c r="G10" i="18"/>
  <c r="G9" i="18"/>
  <c r="K14" i="17"/>
  <c r="K13" i="17"/>
  <c r="K12" i="17"/>
  <c r="K11" i="17"/>
  <c r="K10" i="17"/>
  <c r="K9" i="17"/>
  <c r="K8" i="17"/>
  <c r="I14" i="17"/>
  <c r="I13" i="17"/>
  <c r="I12" i="17"/>
  <c r="I11" i="17"/>
  <c r="I10" i="17"/>
  <c r="I9" i="17"/>
  <c r="G14" i="17"/>
  <c r="G13" i="17"/>
  <c r="G12" i="17"/>
  <c r="G11" i="17"/>
  <c r="G10" i="17"/>
  <c r="G9" i="17"/>
  <c r="M14" i="17"/>
  <c r="M13" i="17"/>
  <c r="M12" i="17"/>
  <c r="M11" i="17"/>
  <c r="M10" i="17"/>
  <c r="M9" i="17"/>
  <c r="M8" i="17"/>
  <c r="L13" i="17" l="1"/>
  <c r="L14" i="17"/>
  <c r="J13" i="17"/>
  <c r="J14" i="17"/>
  <c r="H13" i="17"/>
  <c r="H14" i="17"/>
  <c r="H18" i="18" l="1"/>
  <c r="H17" i="18"/>
  <c r="H16" i="18"/>
  <c r="H15" i="18"/>
  <c r="H14" i="18"/>
  <c r="H13" i="18"/>
  <c r="H12" i="18"/>
  <c r="H11" i="18"/>
  <c r="H10" i="18"/>
  <c r="H9" i="18"/>
  <c r="L12" i="17"/>
  <c r="J12" i="17"/>
  <c r="H12" i="17"/>
  <c r="L11" i="17"/>
  <c r="J11" i="17"/>
  <c r="H11" i="17"/>
  <c r="L10" i="17"/>
  <c r="J10" i="17"/>
  <c r="H10" i="17"/>
  <c r="L9" i="17"/>
  <c r="J9" i="17"/>
  <c r="H9" i="17"/>
  <c r="L8" i="17"/>
  <c r="J8" i="17"/>
  <c r="I8" i="17"/>
  <c r="H8" i="17"/>
  <c r="G8" i="17"/>
  <c r="C42" i="18" l="1"/>
  <c r="C24" i="18"/>
  <c r="C6" i="18"/>
  <c r="B5" i="17"/>
  <c r="AA57" i="10" l="1"/>
  <c r="AA56" i="10"/>
  <c r="AA55" i="10"/>
  <c r="AA54" i="10"/>
  <c r="AA53" i="10"/>
  <c r="AA52" i="10"/>
  <c r="AA51" i="10"/>
  <c r="AA50" i="10"/>
  <c r="AA49" i="10"/>
  <c r="AA47" i="10"/>
  <c r="AA46" i="10"/>
  <c r="AA45" i="10"/>
  <c r="AA44" i="10"/>
  <c r="AA43" i="10"/>
  <c r="AA42" i="10"/>
  <c r="AA41" i="10"/>
  <c r="AA40" i="10"/>
  <c r="AA39" i="10"/>
  <c r="AA38" i="10"/>
  <c r="AA36" i="10"/>
  <c r="AA35" i="10"/>
  <c r="AA34" i="10"/>
  <c r="AA33" i="10"/>
  <c r="AA32" i="10"/>
  <c r="AA31" i="10"/>
  <c r="AA30" i="10"/>
  <c r="AA29" i="10"/>
  <c r="AA27" i="10"/>
  <c r="AA26" i="10"/>
  <c r="AA25" i="10"/>
  <c r="AA24" i="10"/>
  <c r="AA23" i="10"/>
  <c r="AA22" i="10"/>
  <c r="AA21" i="10"/>
  <c r="AA20" i="10"/>
  <c r="AA19" i="10"/>
  <c r="AA18" i="10"/>
  <c r="AA17" i="10"/>
  <c r="AA16" i="10"/>
  <c r="AA15" i="10"/>
  <c r="AA13" i="10"/>
  <c r="AA12" i="10"/>
  <c r="AA11" i="10"/>
  <c r="AA10" i="10"/>
  <c r="AA9" i="10"/>
  <c r="Z24" i="11"/>
  <c r="Z23" i="11"/>
  <c r="Z22" i="11"/>
  <c r="Z21" i="11"/>
  <c r="Z20" i="11"/>
  <c r="Z19" i="11"/>
  <c r="Z18" i="11"/>
  <c r="Z17" i="11"/>
  <c r="Z16" i="11"/>
  <c r="Z14" i="11"/>
  <c r="Z13" i="11"/>
  <c r="Z12" i="11"/>
  <c r="Z11" i="11"/>
  <c r="Z10" i="11"/>
  <c r="Z9" i="11"/>
  <c r="Z8" i="11"/>
  <c r="Z24" i="12"/>
  <c r="Z23" i="12"/>
  <c r="Z22" i="12"/>
  <c r="Z21" i="12"/>
  <c r="Z20" i="12"/>
  <c r="Z19" i="12"/>
  <c r="Z18" i="12"/>
  <c r="Z17" i="12"/>
  <c r="Z16" i="12"/>
  <c r="Z14" i="12"/>
  <c r="Z13" i="12"/>
  <c r="Z12" i="12"/>
  <c r="Z11" i="12"/>
  <c r="Z10" i="12"/>
  <c r="Z9" i="12"/>
  <c r="Z8" i="12"/>
  <c r="AB49" i="13"/>
  <c r="AB48" i="13"/>
  <c r="AB47" i="13"/>
  <c r="AB46" i="13"/>
  <c r="AB45" i="13"/>
  <c r="AB44" i="13"/>
  <c r="AB43" i="13"/>
  <c r="AB42" i="13"/>
  <c r="AB41" i="13"/>
  <c r="AB40" i="13"/>
  <c r="AB39" i="13"/>
  <c r="AB38" i="13"/>
  <c r="AB37" i="13"/>
  <c r="AB36" i="13"/>
  <c r="AB35" i="13"/>
  <c r="AB34" i="13"/>
  <c r="AB33" i="13"/>
  <c r="AB32" i="13"/>
  <c r="AB31" i="13"/>
  <c r="AB30" i="13"/>
  <c r="AB29" i="13"/>
  <c r="AB28" i="13"/>
  <c r="AB27" i="13"/>
  <c r="AB26" i="13"/>
  <c r="AB25" i="13"/>
  <c r="AB24" i="13"/>
  <c r="AB23" i="13"/>
  <c r="AB22" i="13"/>
  <c r="AB21" i="13"/>
  <c r="AB20" i="13"/>
  <c r="AB19" i="13"/>
  <c r="AB18" i="13"/>
  <c r="AB17" i="13"/>
  <c r="AB16" i="13"/>
  <c r="AB15" i="13"/>
  <c r="AB14" i="13"/>
  <c r="AB13" i="13"/>
  <c r="AB12" i="13"/>
  <c r="AB10" i="13"/>
  <c r="AB9" i="13"/>
  <c r="AB8" i="13"/>
  <c r="AA49" i="13" l="1"/>
  <c r="AA48" i="13"/>
  <c r="AA47" i="13"/>
  <c r="AA46" i="13"/>
  <c r="AA45" i="13"/>
  <c r="AA44" i="13"/>
  <c r="AA43" i="13"/>
  <c r="AA42" i="13"/>
  <c r="AA41" i="13"/>
  <c r="AA40" i="13"/>
  <c r="AA39" i="13"/>
  <c r="AA38" i="13"/>
  <c r="AA37" i="13"/>
  <c r="AA36" i="13"/>
  <c r="AA35" i="13"/>
  <c r="AA34" i="13"/>
  <c r="AA33" i="13"/>
  <c r="AA32" i="13"/>
  <c r="AA31" i="13"/>
  <c r="AA30" i="13"/>
  <c r="AA29" i="13"/>
  <c r="AA28" i="13"/>
  <c r="AA27" i="13"/>
  <c r="AA26" i="13"/>
  <c r="AA25" i="13"/>
  <c r="AA24" i="13"/>
  <c r="AA23" i="13"/>
  <c r="AA22" i="13"/>
  <c r="AA21" i="13"/>
  <c r="AA20" i="13"/>
  <c r="AA19" i="13"/>
  <c r="AA18" i="13"/>
  <c r="AA17" i="13"/>
  <c r="AA16" i="13"/>
  <c r="AA15" i="13"/>
  <c r="AA14" i="13"/>
  <c r="AA13" i="13"/>
  <c r="AA12" i="13"/>
  <c r="AA10" i="13"/>
  <c r="AA9" i="13"/>
  <c r="AA8" i="13"/>
  <c r="Y24" i="12"/>
  <c r="Y23" i="12"/>
  <c r="Y22" i="12"/>
  <c r="Y21" i="12"/>
  <c r="Y20" i="12"/>
  <c r="Y19" i="12"/>
  <c r="Y18" i="12"/>
  <c r="Y17" i="12"/>
  <c r="Y16" i="12"/>
  <c r="Y14" i="12"/>
  <c r="Y13" i="12"/>
  <c r="Y12" i="12"/>
  <c r="Y11" i="12"/>
  <c r="Y10" i="12"/>
  <c r="Y9" i="12"/>
  <c r="Y8" i="12"/>
  <c r="Y24" i="11"/>
  <c r="Y23" i="11"/>
  <c r="Y22" i="11"/>
  <c r="Y21" i="11"/>
  <c r="Y20" i="11"/>
  <c r="Y19" i="11"/>
  <c r="Y18" i="11"/>
  <c r="Y17" i="11"/>
  <c r="Y16" i="11"/>
  <c r="Y14" i="11"/>
  <c r="Y13" i="11"/>
  <c r="Y12" i="11"/>
  <c r="Y11" i="11"/>
  <c r="Y10" i="11"/>
  <c r="Y9" i="11"/>
  <c r="Y8" i="11"/>
  <c r="Z57" i="10"/>
  <c r="Z56" i="10"/>
  <c r="Z55" i="10"/>
  <c r="Z54" i="10"/>
  <c r="Z53" i="10"/>
  <c r="Z52" i="10"/>
  <c r="Z51" i="10"/>
  <c r="Z50" i="10"/>
  <c r="Z49" i="10"/>
  <c r="Z47" i="10"/>
  <c r="Z46" i="10"/>
  <c r="Z45" i="10"/>
  <c r="Z44" i="10"/>
  <c r="Z43" i="10"/>
  <c r="Z42" i="10"/>
  <c r="Z41" i="10"/>
  <c r="Z40" i="10"/>
  <c r="Z39" i="10"/>
  <c r="Z38" i="10"/>
  <c r="Z36" i="10"/>
  <c r="Z35" i="10"/>
  <c r="Z34" i="10"/>
  <c r="Z33" i="10"/>
  <c r="Z32" i="10"/>
  <c r="Z31" i="10"/>
  <c r="Z30" i="10"/>
  <c r="Z29" i="10"/>
  <c r="Z27" i="10"/>
  <c r="Z26" i="10"/>
  <c r="Z25" i="10"/>
  <c r="Z24" i="10"/>
  <c r="Z23" i="10"/>
  <c r="Z22" i="10"/>
  <c r="Z21" i="10"/>
  <c r="Z20" i="10"/>
  <c r="Z19" i="10"/>
  <c r="Z18" i="10"/>
  <c r="Z17" i="10"/>
  <c r="Z16" i="10"/>
  <c r="Z15" i="10"/>
  <c r="Z13" i="10"/>
  <c r="Z12" i="10"/>
  <c r="Z11" i="10"/>
  <c r="Z10" i="10"/>
  <c r="Z9" i="10"/>
  <c r="AA91" i="9"/>
  <c r="AA90" i="9"/>
  <c r="AA89" i="9"/>
  <c r="AA88" i="9"/>
  <c r="AA87" i="9"/>
  <c r="AA86" i="9"/>
  <c r="AA84" i="9"/>
  <c r="AA83" i="9"/>
  <c r="AA82" i="9"/>
  <c r="AA81" i="9"/>
  <c r="AA80" i="9"/>
  <c r="AA79" i="9"/>
  <c r="AA78" i="9"/>
  <c r="AA77" i="9"/>
  <c r="AA76" i="9"/>
  <c r="AA75" i="9"/>
  <c r="AA74" i="9"/>
  <c r="AA73" i="9"/>
  <c r="AA72" i="9"/>
  <c r="AA71" i="9"/>
  <c r="AA70" i="9"/>
  <c r="AA69" i="9"/>
  <c r="AA68" i="9"/>
  <c r="AA67" i="9"/>
  <c r="AA66" i="9"/>
  <c r="AA65" i="9"/>
  <c r="AA64" i="9"/>
  <c r="AA63" i="9"/>
  <c r="AA62" i="9"/>
  <c r="AA61" i="9"/>
  <c r="AA60" i="9"/>
  <c r="AA59" i="9"/>
  <c r="AA58" i="9"/>
  <c r="AA57" i="9"/>
  <c r="AA56" i="9"/>
  <c r="AA55" i="9"/>
  <c r="AA41" i="9"/>
  <c r="AA40" i="9"/>
  <c r="AA39" i="9"/>
  <c r="AA38" i="9"/>
  <c r="AA37" i="9"/>
  <c r="AA36" i="9"/>
  <c r="AA35" i="9"/>
  <c r="AA34" i="9"/>
  <c r="AA33" i="9"/>
  <c r="AA32" i="9"/>
  <c r="AA18" i="9"/>
  <c r="AA17" i="9"/>
  <c r="AA16" i="9"/>
  <c r="AA15" i="9"/>
  <c r="AA14" i="9"/>
  <c r="AA13" i="9"/>
  <c r="AA12" i="9"/>
  <c r="AA11" i="9"/>
  <c r="AA10" i="9"/>
  <c r="AA9" i="9"/>
  <c r="AA39" i="8"/>
  <c r="AA38" i="8"/>
  <c r="AA37" i="8"/>
  <c r="AA36" i="8"/>
  <c r="AA35" i="8"/>
  <c r="AA34" i="8"/>
  <c r="AA33" i="8"/>
  <c r="AA32" i="8"/>
  <c r="AA31" i="8"/>
  <c r="AA30" i="8"/>
  <c r="AA29" i="8"/>
  <c r="AA28" i="8"/>
  <c r="AA27" i="8"/>
  <c r="AA26" i="8"/>
  <c r="AA25" i="8"/>
  <c r="AA24" i="8"/>
  <c r="AA23" i="8"/>
  <c r="AA22" i="8"/>
  <c r="AA21" i="8"/>
  <c r="AA20" i="8"/>
  <c r="AA19" i="8"/>
  <c r="AA18" i="8"/>
  <c r="AA17" i="8"/>
  <c r="AA16" i="8"/>
  <c r="AA15" i="8"/>
  <c r="AA14" i="8"/>
  <c r="AA13" i="8"/>
  <c r="AA12" i="8"/>
  <c r="AA11" i="8"/>
  <c r="AA10" i="8"/>
  <c r="AA9" i="8"/>
  <c r="AA8" i="8"/>
  <c r="Z49" i="13" l="1"/>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0" i="13"/>
  <c r="Z9" i="13"/>
  <c r="Z8" i="13"/>
  <c r="X24" i="12"/>
  <c r="X23" i="12"/>
  <c r="X22" i="12"/>
  <c r="X21" i="12"/>
  <c r="X20" i="12"/>
  <c r="X19" i="12"/>
  <c r="X18" i="12"/>
  <c r="X17" i="12"/>
  <c r="X16" i="12"/>
  <c r="X14" i="12"/>
  <c r="X13" i="12"/>
  <c r="X12" i="12"/>
  <c r="X11" i="12"/>
  <c r="X10" i="12"/>
  <c r="X9" i="12"/>
  <c r="X8" i="12"/>
  <c r="X24" i="11"/>
  <c r="X23" i="11"/>
  <c r="X22" i="11"/>
  <c r="X21" i="11"/>
  <c r="X20" i="11"/>
  <c r="X19" i="11"/>
  <c r="X18" i="11"/>
  <c r="X17" i="11"/>
  <c r="X16" i="11"/>
  <c r="X14" i="11"/>
  <c r="X13" i="11"/>
  <c r="X12" i="11"/>
  <c r="X11" i="11"/>
  <c r="X10" i="11"/>
  <c r="X9" i="11"/>
  <c r="X8" i="11"/>
  <c r="Y57" i="10"/>
  <c r="Y56" i="10"/>
  <c r="Y55" i="10"/>
  <c r="Y54" i="10"/>
  <c r="Y53" i="10"/>
  <c r="Y52" i="10"/>
  <c r="Y51" i="10"/>
  <c r="Y50" i="10"/>
  <c r="Y49" i="10"/>
  <c r="Y47" i="10"/>
  <c r="Y46" i="10"/>
  <c r="Y45" i="10"/>
  <c r="Y44" i="10"/>
  <c r="Y43" i="10"/>
  <c r="Y42" i="10"/>
  <c r="Y41" i="10"/>
  <c r="Y40" i="10"/>
  <c r="Y39" i="10"/>
  <c r="Y38" i="10"/>
  <c r="Y36" i="10"/>
  <c r="Y35" i="10"/>
  <c r="Y34" i="10"/>
  <c r="Y33" i="10"/>
  <c r="Y32" i="10"/>
  <c r="Y31" i="10"/>
  <c r="Y30" i="10"/>
  <c r="Y29" i="10"/>
  <c r="Y27" i="10"/>
  <c r="Y26" i="10"/>
  <c r="Y25" i="10"/>
  <c r="Y24" i="10"/>
  <c r="Y23" i="10"/>
  <c r="Y22" i="10"/>
  <c r="Y21" i="10"/>
  <c r="Y20" i="10"/>
  <c r="Y19" i="10"/>
  <c r="Y18" i="10"/>
  <c r="Y17" i="10"/>
  <c r="Y16" i="10"/>
  <c r="Y15" i="10"/>
  <c r="Y13" i="10"/>
  <c r="Y12" i="10"/>
  <c r="Y11" i="10"/>
  <c r="Y10" i="10"/>
  <c r="Y9" i="10"/>
  <c r="Z91" i="9"/>
  <c r="Z90" i="9"/>
  <c r="Z89" i="9"/>
  <c r="Z88" i="9"/>
  <c r="Z87" i="9"/>
  <c r="Z86" i="9"/>
  <c r="Z84" i="9"/>
  <c r="Z83" i="9"/>
  <c r="Z82" i="9"/>
  <c r="Z81" i="9"/>
  <c r="Z80" i="9"/>
  <c r="Z79" i="9"/>
  <c r="Z78" i="9"/>
  <c r="Z77" i="9"/>
  <c r="Z76" i="9"/>
  <c r="Z75" i="9"/>
  <c r="Z74" i="9"/>
  <c r="Z73" i="9"/>
  <c r="Z72" i="9"/>
  <c r="Z71" i="9"/>
  <c r="Z70" i="9"/>
  <c r="Z69" i="9"/>
  <c r="Z68" i="9"/>
  <c r="Z67" i="9"/>
  <c r="Z66" i="9"/>
  <c r="Z65" i="9"/>
  <c r="Z64" i="9"/>
  <c r="Z63" i="9"/>
  <c r="Z62" i="9"/>
  <c r="Z61" i="9"/>
  <c r="Z60" i="9"/>
  <c r="Z59" i="9"/>
  <c r="Z58" i="9"/>
  <c r="Z57" i="9"/>
  <c r="Z56" i="9"/>
  <c r="Z55" i="9"/>
  <c r="Z41" i="9"/>
  <c r="Z40" i="9"/>
  <c r="Z39" i="9"/>
  <c r="Z38" i="9"/>
  <c r="Z37" i="9"/>
  <c r="Z36" i="9"/>
  <c r="Z35" i="9"/>
  <c r="Z34" i="9"/>
  <c r="Z33" i="9"/>
  <c r="Z32" i="9"/>
  <c r="Z18" i="9"/>
  <c r="Z17" i="9"/>
  <c r="Z16" i="9"/>
  <c r="Z15" i="9"/>
  <c r="Z14" i="9"/>
  <c r="Z13" i="9"/>
  <c r="Z12" i="9"/>
  <c r="Z11" i="9"/>
  <c r="Z10" i="9"/>
  <c r="Z9" i="9"/>
  <c r="Z8" i="8"/>
  <c r="Z39" i="8"/>
  <c r="Z38" i="8"/>
  <c r="Z37" i="8"/>
  <c r="Z36" i="8"/>
  <c r="Z35" i="8"/>
  <c r="Z34" i="8"/>
  <c r="Z33" i="8"/>
  <c r="Z32" i="8"/>
  <c r="Z31" i="8"/>
  <c r="Z30" i="8"/>
  <c r="Z29" i="8"/>
  <c r="Z28" i="8"/>
  <c r="Z27" i="8"/>
  <c r="Z26" i="8"/>
  <c r="Z25" i="8"/>
  <c r="Z24" i="8"/>
  <c r="Z23" i="8"/>
  <c r="Z22" i="8"/>
  <c r="Z21" i="8"/>
  <c r="Z20" i="8"/>
  <c r="Z19" i="8"/>
  <c r="Z18" i="8"/>
  <c r="Z17" i="8"/>
  <c r="Z16" i="8"/>
  <c r="Z15" i="8"/>
  <c r="Z14" i="8"/>
  <c r="Z13" i="8"/>
  <c r="Z12" i="8"/>
  <c r="Z11" i="8"/>
  <c r="Z10" i="8"/>
  <c r="Z9" i="8"/>
  <c r="Y49" i="13" l="1"/>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0" i="13"/>
  <c r="Y9" i="13"/>
  <c r="Y8" i="13"/>
  <c r="W24" i="12"/>
  <c r="W23" i="12"/>
  <c r="W22" i="12"/>
  <c r="W21" i="12"/>
  <c r="W20" i="12"/>
  <c r="W19" i="12"/>
  <c r="W18" i="12"/>
  <c r="W17" i="12"/>
  <c r="W16" i="12"/>
  <c r="W14" i="12"/>
  <c r="W13" i="12"/>
  <c r="W12" i="12"/>
  <c r="W11" i="12"/>
  <c r="W10" i="12"/>
  <c r="W9" i="12"/>
  <c r="W8" i="12"/>
  <c r="W24" i="11"/>
  <c r="W23" i="11"/>
  <c r="W22" i="11"/>
  <c r="W21" i="11"/>
  <c r="W20" i="11"/>
  <c r="W19" i="11"/>
  <c r="W18" i="11"/>
  <c r="W17" i="11"/>
  <c r="W16" i="11"/>
  <c r="W14" i="11"/>
  <c r="W13" i="11"/>
  <c r="W12" i="11"/>
  <c r="W11" i="11"/>
  <c r="W10" i="11"/>
  <c r="W9" i="11"/>
  <c r="W8" i="11"/>
  <c r="X57" i="10"/>
  <c r="X56" i="10"/>
  <c r="X55" i="10"/>
  <c r="X54" i="10"/>
  <c r="X53" i="10"/>
  <c r="X52" i="10"/>
  <c r="X51" i="10"/>
  <c r="X50" i="10"/>
  <c r="X49" i="10"/>
  <c r="X47" i="10"/>
  <c r="X46" i="10"/>
  <c r="X45" i="10"/>
  <c r="X44" i="10"/>
  <c r="X43" i="10"/>
  <c r="X42" i="10"/>
  <c r="X41" i="10"/>
  <c r="X40" i="10"/>
  <c r="X39" i="10"/>
  <c r="X38" i="10"/>
  <c r="X36" i="10"/>
  <c r="X35" i="10"/>
  <c r="X34" i="10"/>
  <c r="X33" i="10"/>
  <c r="X32" i="10"/>
  <c r="X31" i="10"/>
  <c r="X30" i="10"/>
  <c r="X29" i="10"/>
  <c r="X27" i="10"/>
  <c r="X26" i="10"/>
  <c r="X25" i="10"/>
  <c r="X24" i="10"/>
  <c r="X23" i="10"/>
  <c r="X22" i="10"/>
  <c r="X21" i="10"/>
  <c r="X20" i="10"/>
  <c r="X19" i="10"/>
  <c r="X18" i="10"/>
  <c r="X17" i="10"/>
  <c r="X16" i="10"/>
  <c r="X15" i="10"/>
  <c r="X13" i="10"/>
  <c r="X12" i="10"/>
  <c r="X11" i="10"/>
  <c r="X10" i="10"/>
  <c r="X9" i="10"/>
  <c r="Y91" i="9"/>
  <c r="Y90" i="9"/>
  <c r="Y89" i="9"/>
  <c r="Y88" i="9"/>
  <c r="Y87" i="9"/>
  <c r="Y86" i="9"/>
  <c r="Y84" i="9"/>
  <c r="Y83" i="9"/>
  <c r="Y82" i="9"/>
  <c r="Y81" i="9"/>
  <c r="Y80" i="9"/>
  <c r="Y79" i="9"/>
  <c r="Y78" i="9"/>
  <c r="Y77" i="9"/>
  <c r="Y76" i="9"/>
  <c r="Y75" i="9"/>
  <c r="Y74" i="9"/>
  <c r="Y73" i="9"/>
  <c r="Y72" i="9"/>
  <c r="Y71" i="9"/>
  <c r="Y70" i="9"/>
  <c r="Y69" i="9"/>
  <c r="Y68" i="9"/>
  <c r="Y67" i="9"/>
  <c r="Y66" i="9"/>
  <c r="Y65" i="9"/>
  <c r="Y64" i="9"/>
  <c r="Y63" i="9"/>
  <c r="Y62" i="9"/>
  <c r="Y61" i="9"/>
  <c r="Y60" i="9"/>
  <c r="Y59" i="9"/>
  <c r="Y58" i="9"/>
  <c r="Y57" i="9"/>
  <c r="Y56" i="9"/>
  <c r="Y55" i="9"/>
  <c r="Y41" i="9"/>
  <c r="Y40" i="9"/>
  <c r="Y39" i="9"/>
  <c r="Y38" i="9"/>
  <c r="Y37" i="9"/>
  <c r="Y36" i="9"/>
  <c r="Y35" i="9"/>
  <c r="Y34" i="9"/>
  <c r="Y33" i="9"/>
  <c r="Y32" i="9"/>
  <c r="Y18" i="9"/>
  <c r="Y17" i="9"/>
  <c r="Y16" i="9"/>
  <c r="Y15" i="9"/>
  <c r="Y14" i="9"/>
  <c r="Y13" i="9"/>
  <c r="Y12" i="9"/>
  <c r="Y11" i="9"/>
  <c r="Y10" i="9"/>
  <c r="Y9" i="9"/>
  <c r="Y39" i="8"/>
  <c r="Y38" i="8"/>
  <c r="Y37" i="8"/>
  <c r="Y36" i="8"/>
  <c r="Y35" i="8"/>
  <c r="Y34" i="8"/>
  <c r="Y33" i="8"/>
  <c r="Y32" i="8"/>
  <c r="Y31" i="8"/>
  <c r="Y30" i="8"/>
  <c r="Y29" i="8"/>
  <c r="Y28" i="8"/>
  <c r="Y27" i="8"/>
  <c r="Y26" i="8"/>
  <c r="Y25" i="8"/>
  <c r="Y24" i="8"/>
  <c r="Y23" i="8"/>
  <c r="Y22" i="8"/>
  <c r="Y21" i="8"/>
  <c r="Y20" i="8"/>
  <c r="Y19" i="8"/>
  <c r="Y18" i="8"/>
  <c r="Y17" i="8"/>
  <c r="Y16" i="8"/>
  <c r="Y15" i="8"/>
  <c r="Y14" i="8"/>
  <c r="Y13" i="8"/>
  <c r="Y12" i="8"/>
  <c r="Y11" i="8"/>
  <c r="Y10" i="8"/>
  <c r="Y9" i="8"/>
  <c r="Y8" i="8"/>
  <c r="G32" i="13" l="1"/>
  <c r="H32" i="13"/>
  <c r="I32" i="13"/>
  <c r="J32" i="13"/>
  <c r="K32" i="13"/>
  <c r="L32" i="13"/>
  <c r="M32" i="13"/>
  <c r="N32" i="13"/>
  <c r="O32" i="13"/>
  <c r="P32" i="13"/>
  <c r="Q32" i="13"/>
  <c r="R32" i="13"/>
  <c r="S32" i="13"/>
  <c r="T32" i="13"/>
  <c r="U32" i="13"/>
  <c r="V32" i="13"/>
  <c r="W32" i="13"/>
  <c r="X32" i="13"/>
  <c r="X49" i="13" l="1"/>
  <c r="X48" i="13"/>
  <c r="X47" i="13"/>
  <c r="X46" i="13"/>
  <c r="X45" i="13"/>
  <c r="X44" i="13"/>
  <c r="X43" i="13"/>
  <c r="X42" i="13"/>
  <c r="X41" i="13"/>
  <c r="X40" i="13"/>
  <c r="X39" i="13"/>
  <c r="X38" i="13"/>
  <c r="X37" i="13"/>
  <c r="X36" i="13"/>
  <c r="X35" i="13"/>
  <c r="X34" i="13"/>
  <c r="X33" i="13"/>
  <c r="X31" i="13"/>
  <c r="X30" i="13"/>
  <c r="X29" i="13"/>
  <c r="X28" i="13"/>
  <c r="X27" i="13"/>
  <c r="X26" i="13"/>
  <c r="X25" i="13"/>
  <c r="X24" i="13"/>
  <c r="X23" i="13"/>
  <c r="X22" i="13"/>
  <c r="X21" i="13"/>
  <c r="X20" i="13"/>
  <c r="X19" i="13"/>
  <c r="X18" i="13"/>
  <c r="X17" i="13"/>
  <c r="X16" i="13"/>
  <c r="X15" i="13"/>
  <c r="X14" i="13"/>
  <c r="X13" i="13"/>
  <c r="X12" i="13"/>
  <c r="X10" i="13"/>
  <c r="X9" i="13"/>
  <c r="X8" i="13"/>
  <c r="V24" i="12"/>
  <c r="V23" i="12"/>
  <c r="V22" i="12"/>
  <c r="V21" i="12"/>
  <c r="V20" i="12"/>
  <c r="V19" i="12"/>
  <c r="V18" i="12"/>
  <c r="V17" i="12"/>
  <c r="V16" i="12"/>
  <c r="V14" i="12"/>
  <c r="V13" i="12"/>
  <c r="V12" i="12"/>
  <c r="V11" i="12"/>
  <c r="V10" i="12"/>
  <c r="V9" i="12"/>
  <c r="V8" i="12"/>
  <c r="V24" i="11"/>
  <c r="V23" i="11"/>
  <c r="V22" i="11"/>
  <c r="V21" i="11"/>
  <c r="V20" i="11"/>
  <c r="V19" i="11"/>
  <c r="V18" i="11"/>
  <c r="V17" i="11"/>
  <c r="V16" i="11"/>
  <c r="V14" i="11"/>
  <c r="V13" i="11"/>
  <c r="V12" i="11"/>
  <c r="V11" i="11"/>
  <c r="V10" i="11"/>
  <c r="V9" i="11"/>
  <c r="V8" i="11"/>
  <c r="W57" i="10"/>
  <c r="W56" i="10"/>
  <c r="W55" i="10"/>
  <c r="W54" i="10"/>
  <c r="W53" i="10"/>
  <c r="W52" i="10"/>
  <c r="W51" i="10"/>
  <c r="W50" i="10"/>
  <c r="W49" i="10"/>
  <c r="W47" i="10"/>
  <c r="W46" i="10"/>
  <c r="W45" i="10"/>
  <c r="W44" i="10"/>
  <c r="W43" i="10"/>
  <c r="W42" i="10"/>
  <c r="W41" i="10"/>
  <c r="W40" i="10"/>
  <c r="W39" i="10"/>
  <c r="W38" i="10"/>
  <c r="W36" i="10"/>
  <c r="W35" i="10"/>
  <c r="W34" i="10"/>
  <c r="W33" i="10"/>
  <c r="W32" i="10"/>
  <c r="W31" i="10"/>
  <c r="W30" i="10"/>
  <c r="W29" i="10"/>
  <c r="W27" i="10"/>
  <c r="W26" i="10"/>
  <c r="W25" i="10"/>
  <c r="W24" i="10"/>
  <c r="W23" i="10"/>
  <c r="W22" i="10"/>
  <c r="W21" i="10"/>
  <c r="W20" i="10"/>
  <c r="W19" i="10"/>
  <c r="W18" i="10"/>
  <c r="W17" i="10"/>
  <c r="W16" i="10"/>
  <c r="W15" i="10"/>
  <c r="W13" i="10"/>
  <c r="W12" i="10"/>
  <c r="W11" i="10"/>
  <c r="W10" i="10"/>
  <c r="W9" i="10"/>
  <c r="X91" i="9" l="1"/>
  <c r="X90" i="9"/>
  <c r="X89" i="9"/>
  <c r="X88" i="9"/>
  <c r="X87" i="9"/>
  <c r="X86" i="9"/>
  <c r="X84" i="9"/>
  <c r="X83" i="9"/>
  <c r="X82" i="9"/>
  <c r="X81" i="9"/>
  <c r="X80" i="9"/>
  <c r="X79" i="9"/>
  <c r="X78" i="9"/>
  <c r="X77" i="9"/>
  <c r="X76" i="9"/>
  <c r="X75" i="9"/>
  <c r="X74" i="9"/>
  <c r="X73" i="9"/>
  <c r="X72" i="9"/>
  <c r="X71" i="9"/>
  <c r="X70" i="9"/>
  <c r="X69" i="9"/>
  <c r="X68" i="9"/>
  <c r="X67" i="9"/>
  <c r="X66" i="9"/>
  <c r="X65" i="9"/>
  <c r="X64" i="9"/>
  <c r="X63" i="9"/>
  <c r="X62" i="9"/>
  <c r="X61" i="9"/>
  <c r="X60" i="9"/>
  <c r="X59" i="9"/>
  <c r="X58" i="9"/>
  <c r="X57" i="9"/>
  <c r="X56" i="9"/>
  <c r="X55" i="9"/>
  <c r="X41" i="9"/>
  <c r="X40" i="9"/>
  <c r="X39" i="9"/>
  <c r="X38" i="9"/>
  <c r="X37" i="9"/>
  <c r="X36" i="9"/>
  <c r="X35" i="9"/>
  <c r="X34" i="9"/>
  <c r="X33" i="9"/>
  <c r="X32" i="9"/>
  <c r="X18" i="9"/>
  <c r="X17" i="9"/>
  <c r="X16" i="9"/>
  <c r="X15" i="9"/>
  <c r="X14" i="9"/>
  <c r="X13" i="9"/>
  <c r="X12" i="9"/>
  <c r="X11" i="9"/>
  <c r="X10" i="9"/>
  <c r="X9" i="9"/>
  <c r="X39" i="8"/>
  <c r="X38" i="8"/>
  <c r="X37" i="8"/>
  <c r="X36" i="8"/>
  <c r="X35" i="8"/>
  <c r="X34" i="8"/>
  <c r="X33" i="8"/>
  <c r="X32" i="8"/>
  <c r="X31" i="8"/>
  <c r="X30" i="8"/>
  <c r="X29" i="8"/>
  <c r="X28" i="8"/>
  <c r="X27" i="8"/>
  <c r="X26" i="8"/>
  <c r="X25" i="8"/>
  <c r="X24" i="8"/>
  <c r="X23" i="8"/>
  <c r="X22" i="8"/>
  <c r="X21" i="8"/>
  <c r="X20" i="8"/>
  <c r="X19" i="8"/>
  <c r="X18" i="8"/>
  <c r="X17" i="8"/>
  <c r="X16" i="8"/>
  <c r="X15" i="8"/>
  <c r="X14" i="8"/>
  <c r="X13" i="8"/>
  <c r="X12" i="8"/>
  <c r="X11" i="8"/>
  <c r="X10" i="8"/>
  <c r="X9" i="8"/>
  <c r="X8" i="8"/>
  <c r="W49" i="13" l="1"/>
  <c r="W48" i="13"/>
  <c r="W47" i="13"/>
  <c r="W46" i="13"/>
  <c r="W45" i="13"/>
  <c r="W44" i="13"/>
  <c r="W43" i="13"/>
  <c r="W42" i="13"/>
  <c r="W41" i="13"/>
  <c r="W40" i="13"/>
  <c r="W39" i="13"/>
  <c r="W38" i="13"/>
  <c r="W37" i="13"/>
  <c r="W36" i="13"/>
  <c r="W35" i="13"/>
  <c r="W34" i="13"/>
  <c r="W33" i="13"/>
  <c r="W31" i="13"/>
  <c r="W30" i="13"/>
  <c r="W29" i="13"/>
  <c r="W28" i="13"/>
  <c r="W27" i="13"/>
  <c r="W26" i="13"/>
  <c r="W25" i="13"/>
  <c r="W24" i="13"/>
  <c r="W23" i="13"/>
  <c r="W22" i="13"/>
  <c r="W21" i="13"/>
  <c r="W20" i="13"/>
  <c r="W19" i="13"/>
  <c r="W18" i="13"/>
  <c r="W17" i="13"/>
  <c r="W16" i="13"/>
  <c r="W15" i="13"/>
  <c r="W14" i="13"/>
  <c r="W13" i="13"/>
  <c r="W12" i="13"/>
  <c r="W10" i="13"/>
  <c r="W9" i="13"/>
  <c r="W8" i="13"/>
  <c r="W39" i="8" l="1"/>
  <c r="W38" i="8"/>
  <c r="W37" i="8"/>
  <c r="W36" i="8"/>
  <c r="W35" i="8"/>
  <c r="W34" i="8"/>
  <c r="W33" i="8"/>
  <c r="W32" i="8"/>
  <c r="W31" i="8"/>
  <c r="W30" i="8"/>
  <c r="W29" i="8"/>
  <c r="W28" i="8"/>
  <c r="W27" i="8"/>
  <c r="W26" i="8"/>
  <c r="W25" i="8"/>
  <c r="W24" i="8"/>
  <c r="W23" i="8"/>
  <c r="W22" i="8"/>
  <c r="W21" i="8"/>
  <c r="W20" i="8"/>
  <c r="W19" i="8"/>
  <c r="W18" i="8"/>
  <c r="W17" i="8"/>
  <c r="W16" i="8"/>
  <c r="W15" i="8"/>
  <c r="W14" i="8"/>
  <c r="W13" i="8"/>
  <c r="W12" i="8"/>
  <c r="W11" i="8"/>
  <c r="W10" i="8"/>
  <c r="W9" i="8"/>
  <c r="W8" i="8"/>
  <c r="W91" i="9"/>
  <c r="W90" i="9"/>
  <c r="W89" i="9"/>
  <c r="W88" i="9"/>
  <c r="W87" i="9"/>
  <c r="W86" i="9"/>
  <c r="W84" i="9"/>
  <c r="W83" i="9"/>
  <c r="W82" i="9"/>
  <c r="W81" i="9"/>
  <c r="W80" i="9"/>
  <c r="W79" i="9"/>
  <c r="W78" i="9"/>
  <c r="W77" i="9"/>
  <c r="W76" i="9"/>
  <c r="W75" i="9"/>
  <c r="W74" i="9"/>
  <c r="W73" i="9"/>
  <c r="W72" i="9"/>
  <c r="W71" i="9"/>
  <c r="W70" i="9"/>
  <c r="W69" i="9"/>
  <c r="W68" i="9"/>
  <c r="W67" i="9"/>
  <c r="W66" i="9"/>
  <c r="W65" i="9"/>
  <c r="W64" i="9"/>
  <c r="W63" i="9"/>
  <c r="W62" i="9"/>
  <c r="W61" i="9"/>
  <c r="W60" i="9"/>
  <c r="W59" i="9"/>
  <c r="W58" i="9"/>
  <c r="W57" i="9"/>
  <c r="W56" i="9"/>
  <c r="W55" i="9"/>
  <c r="W41" i="9"/>
  <c r="W40" i="9"/>
  <c r="W39" i="9"/>
  <c r="W38" i="9"/>
  <c r="W37" i="9"/>
  <c r="W36" i="9"/>
  <c r="W35" i="9"/>
  <c r="W34" i="9"/>
  <c r="W33" i="9"/>
  <c r="W32" i="9"/>
  <c r="W18" i="9"/>
  <c r="W17" i="9"/>
  <c r="W16" i="9"/>
  <c r="W15" i="9"/>
  <c r="W14" i="9"/>
  <c r="W13" i="9"/>
  <c r="W12" i="9"/>
  <c r="W11" i="9"/>
  <c r="W10" i="9"/>
  <c r="W9" i="9"/>
  <c r="V57" i="10"/>
  <c r="V56" i="10"/>
  <c r="V55" i="10"/>
  <c r="V54" i="10"/>
  <c r="V53" i="10"/>
  <c r="V52" i="10"/>
  <c r="V51" i="10"/>
  <c r="V50" i="10"/>
  <c r="V49" i="10"/>
  <c r="V47" i="10"/>
  <c r="V46" i="10"/>
  <c r="V45" i="10"/>
  <c r="V44" i="10"/>
  <c r="V43" i="10"/>
  <c r="V42" i="10"/>
  <c r="V41" i="10"/>
  <c r="V40" i="10"/>
  <c r="V39" i="10"/>
  <c r="V38" i="10"/>
  <c r="V36" i="10"/>
  <c r="V35" i="10"/>
  <c r="V34" i="10"/>
  <c r="V33" i="10"/>
  <c r="V32" i="10"/>
  <c r="V31" i="10"/>
  <c r="V30" i="10"/>
  <c r="V29" i="10"/>
  <c r="V27" i="10"/>
  <c r="V26" i="10"/>
  <c r="V25" i="10"/>
  <c r="V24" i="10"/>
  <c r="V23" i="10"/>
  <c r="V22" i="10"/>
  <c r="V21" i="10"/>
  <c r="V20" i="10"/>
  <c r="V19" i="10"/>
  <c r="V18" i="10"/>
  <c r="V17" i="10"/>
  <c r="V16" i="10"/>
  <c r="V15" i="10"/>
  <c r="V13" i="10"/>
  <c r="V12" i="10"/>
  <c r="V11" i="10"/>
  <c r="V10" i="10"/>
  <c r="V9" i="10"/>
  <c r="U24" i="11"/>
  <c r="U23" i="11"/>
  <c r="U22" i="11"/>
  <c r="U21" i="11"/>
  <c r="U20" i="11"/>
  <c r="U19" i="11"/>
  <c r="U18" i="11"/>
  <c r="U17" i="11"/>
  <c r="U16" i="11"/>
  <c r="U14" i="11"/>
  <c r="U13" i="11"/>
  <c r="U12" i="11"/>
  <c r="U11" i="11"/>
  <c r="U10" i="11"/>
  <c r="U9" i="11"/>
  <c r="U8" i="11"/>
  <c r="U24" i="12"/>
  <c r="U23" i="12"/>
  <c r="U22" i="12"/>
  <c r="U21" i="12"/>
  <c r="U20" i="12"/>
  <c r="U19" i="12"/>
  <c r="U18" i="12"/>
  <c r="U17" i="12"/>
  <c r="U16" i="12"/>
  <c r="U14" i="12"/>
  <c r="U13" i="12"/>
  <c r="U12" i="12"/>
  <c r="U11" i="12"/>
  <c r="U10" i="12"/>
  <c r="U9" i="12"/>
  <c r="U8" i="12"/>
  <c r="C52" i="9" l="1"/>
  <c r="C29" i="9"/>
  <c r="V49" i="13" l="1"/>
  <c r="V48" i="13"/>
  <c r="V47" i="13"/>
  <c r="V46" i="13"/>
  <c r="V45" i="13"/>
  <c r="V44" i="13"/>
  <c r="V43" i="13"/>
  <c r="V42" i="13"/>
  <c r="V41" i="13"/>
  <c r="V40" i="13"/>
  <c r="V39" i="13"/>
  <c r="V38" i="13"/>
  <c r="V37" i="13"/>
  <c r="V36" i="13"/>
  <c r="V35" i="13"/>
  <c r="V34" i="13"/>
  <c r="V33" i="13"/>
  <c r="V31" i="13"/>
  <c r="V30" i="13"/>
  <c r="V29" i="13"/>
  <c r="V28" i="13"/>
  <c r="V27" i="13"/>
  <c r="V26" i="13"/>
  <c r="V25" i="13"/>
  <c r="V24" i="13"/>
  <c r="V23" i="13"/>
  <c r="V22" i="13"/>
  <c r="V21" i="13"/>
  <c r="V20" i="13"/>
  <c r="V19" i="13"/>
  <c r="V18" i="13"/>
  <c r="V17" i="13"/>
  <c r="V16" i="13"/>
  <c r="V15" i="13"/>
  <c r="V14" i="13"/>
  <c r="V13" i="13"/>
  <c r="V12" i="13"/>
  <c r="V10" i="13"/>
  <c r="V9" i="13"/>
  <c r="V8" i="13"/>
  <c r="T24" i="12" l="1"/>
  <c r="T23" i="12"/>
  <c r="T22" i="12"/>
  <c r="T21" i="12"/>
  <c r="T20" i="12"/>
  <c r="T19" i="12"/>
  <c r="T18" i="12"/>
  <c r="T17" i="12"/>
  <c r="T16" i="12"/>
  <c r="T14" i="12"/>
  <c r="T13" i="12"/>
  <c r="T12" i="12"/>
  <c r="T11" i="12"/>
  <c r="T10" i="12"/>
  <c r="T9" i="12"/>
  <c r="T8" i="12"/>
  <c r="V39" i="8"/>
  <c r="V38" i="8"/>
  <c r="V37" i="8"/>
  <c r="V36" i="8"/>
  <c r="V35" i="8"/>
  <c r="V34" i="8"/>
  <c r="V33" i="8"/>
  <c r="V32" i="8"/>
  <c r="V31" i="8"/>
  <c r="V30" i="8"/>
  <c r="V29" i="8"/>
  <c r="V28" i="8"/>
  <c r="V27" i="8"/>
  <c r="V26" i="8"/>
  <c r="V25" i="8"/>
  <c r="V24" i="8"/>
  <c r="V23" i="8"/>
  <c r="V22" i="8"/>
  <c r="V21" i="8"/>
  <c r="V20" i="8"/>
  <c r="V19" i="8"/>
  <c r="V18" i="8"/>
  <c r="V17" i="8"/>
  <c r="V16" i="8"/>
  <c r="V15" i="8"/>
  <c r="V14" i="8"/>
  <c r="V13" i="8"/>
  <c r="V12" i="8"/>
  <c r="V11" i="8"/>
  <c r="V10" i="8"/>
  <c r="V9" i="8"/>
  <c r="V8" i="8"/>
  <c r="V91" i="9"/>
  <c r="V90" i="9"/>
  <c r="V89" i="9"/>
  <c r="V88" i="9"/>
  <c r="V87" i="9"/>
  <c r="V86" i="9"/>
  <c r="V84" i="9"/>
  <c r="V83" i="9"/>
  <c r="V82" i="9"/>
  <c r="V81" i="9"/>
  <c r="V80" i="9"/>
  <c r="V79" i="9"/>
  <c r="V78" i="9"/>
  <c r="V77" i="9"/>
  <c r="V76" i="9"/>
  <c r="V75" i="9"/>
  <c r="V74" i="9"/>
  <c r="V73" i="9"/>
  <c r="V72" i="9"/>
  <c r="V71" i="9"/>
  <c r="V70" i="9"/>
  <c r="V69" i="9"/>
  <c r="V68" i="9"/>
  <c r="V67" i="9"/>
  <c r="V66" i="9"/>
  <c r="V65" i="9"/>
  <c r="V64" i="9"/>
  <c r="V63" i="9"/>
  <c r="V62" i="9"/>
  <c r="V61" i="9"/>
  <c r="V60" i="9"/>
  <c r="V59" i="9"/>
  <c r="V58" i="9"/>
  <c r="V57" i="9"/>
  <c r="V56" i="9"/>
  <c r="V55" i="9"/>
  <c r="V41" i="9"/>
  <c r="V40" i="9"/>
  <c r="V39" i="9"/>
  <c r="V38" i="9"/>
  <c r="V37" i="9"/>
  <c r="V36" i="9"/>
  <c r="V35" i="9"/>
  <c r="V34" i="9"/>
  <c r="V33" i="9"/>
  <c r="V32" i="9"/>
  <c r="V18" i="9"/>
  <c r="V17" i="9"/>
  <c r="V16" i="9"/>
  <c r="V15" i="9"/>
  <c r="V14" i="9"/>
  <c r="V13" i="9"/>
  <c r="V12" i="9"/>
  <c r="V11" i="9"/>
  <c r="V10" i="9"/>
  <c r="V9" i="9"/>
  <c r="U57" i="10"/>
  <c r="U56" i="10"/>
  <c r="U55" i="10"/>
  <c r="U54" i="10"/>
  <c r="U53" i="10"/>
  <c r="U52" i="10"/>
  <c r="U51" i="10"/>
  <c r="U50" i="10"/>
  <c r="U49" i="10"/>
  <c r="U47" i="10"/>
  <c r="U46" i="10"/>
  <c r="U45" i="10"/>
  <c r="U44" i="10"/>
  <c r="U43" i="10"/>
  <c r="U42" i="10"/>
  <c r="U41" i="10"/>
  <c r="U40" i="10"/>
  <c r="U39" i="10"/>
  <c r="U38" i="10"/>
  <c r="U36" i="10"/>
  <c r="U35" i="10"/>
  <c r="U34" i="10"/>
  <c r="U33" i="10"/>
  <c r="U32" i="10"/>
  <c r="U31" i="10"/>
  <c r="U30" i="10"/>
  <c r="U29" i="10"/>
  <c r="U27" i="10"/>
  <c r="U26" i="10"/>
  <c r="U25" i="10"/>
  <c r="U24" i="10"/>
  <c r="U23" i="10"/>
  <c r="U22" i="10"/>
  <c r="U21" i="10"/>
  <c r="U20" i="10"/>
  <c r="U19" i="10"/>
  <c r="U18" i="10"/>
  <c r="U17" i="10"/>
  <c r="U16" i="10"/>
  <c r="U15" i="10"/>
  <c r="U13" i="10"/>
  <c r="U12" i="10"/>
  <c r="U11" i="10"/>
  <c r="U10" i="10"/>
  <c r="U9" i="10"/>
  <c r="T24" i="11"/>
  <c r="T23" i="11"/>
  <c r="T22" i="11"/>
  <c r="T21" i="11"/>
  <c r="T20" i="11"/>
  <c r="T19" i="11"/>
  <c r="T18" i="11"/>
  <c r="T17" i="11"/>
  <c r="T16" i="11"/>
  <c r="T14" i="11"/>
  <c r="T13" i="11"/>
  <c r="T12" i="11"/>
  <c r="T11" i="11"/>
  <c r="T10" i="11"/>
  <c r="T9" i="11"/>
  <c r="T8" i="11"/>
  <c r="S24" i="12" l="1"/>
  <c r="S23" i="12"/>
  <c r="S22" i="12"/>
  <c r="S21" i="12"/>
  <c r="S20" i="12"/>
  <c r="S19" i="12"/>
  <c r="S18" i="12"/>
  <c r="S17" i="12"/>
  <c r="S16" i="12"/>
  <c r="S14" i="12"/>
  <c r="S13" i="12"/>
  <c r="S12" i="12"/>
  <c r="S11" i="12"/>
  <c r="S10" i="12"/>
  <c r="S9" i="12"/>
  <c r="S8" i="12"/>
  <c r="U49" i="13" l="1"/>
  <c r="U48" i="13"/>
  <c r="U47" i="13"/>
  <c r="U46" i="13"/>
  <c r="U45" i="13"/>
  <c r="U44" i="13"/>
  <c r="U43" i="13"/>
  <c r="U42" i="13"/>
  <c r="U41" i="13"/>
  <c r="U40" i="13"/>
  <c r="U39" i="13"/>
  <c r="U38" i="13"/>
  <c r="U37" i="13"/>
  <c r="U36" i="13"/>
  <c r="U35" i="13"/>
  <c r="U34" i="13"/>
  <c r="U33" i="13"/>
  <c r="U31" i="13"/>
  <c r="U30" i="13"/>
  <c r="U29" i="13"/>
  <c r="U28" i="13"/>
  <c r="U27" i="13"/>
  <c r="U26" i="13"/>
  <c r="U25" i="13"/>
  <c r="U24" i="13"/>
  <c r="U23" i="13"/>
  <c r="U22" i="13"/>
  <c r="U21" i="13"/>
  <c r="U20" i="13"/>
  <c r="U19" i="13"/>
  <c r="U18" i="13"/>
  <c r="U17" i="13"/>
  <c r="U16" i="13"/>
  <c r="U15" i="13"/>
  <c r="U14" i="13"/>
  <c r="U13" i="13"/>
  <c r="U12" i="13"/>
  <c r="U10" i="13"/>
  <c r="U9" i="13"/>
  <c r="U8" i="13"/>
  <c r="S24" i="11"/>
  <c r="S23" i="11"/>
  <c r="S22" i="11"/>
  <c r="S21" i="11"/>
  <c r="S20" i="11"/>
  <c r="S19" i="11"/>
  <c r="S18" i="11"/>
  <c r="S17" i="11"/>
  <c r="S16" i="11"/>
  <c r="S14" i="11"/>
  <c r="S13" i="11"/>
  <c r="S12" i="11"/>
  <c r="S11" i="11"/>
  <c r="S10" i="11"/>
  <c r="S9" i="11"/>
  <c r="S8" i="11"/>
  <c r="T57" i="10"/>
  <c r="T56" i="10"/>
  <c r="T55" i="10"/>
  <c r="T54" i="10"/>
  <c r="T53" i="10"/>
  <c r="T52" i="10"/>
  <c r="T51" i="10"/>
  <c r="T50" i="10"/>
  <c r="T49" i="10"/>
  <c r="T47" i="10"/>
  <c r="T46" i="10"/>
  <c r="T45" i="10"/>
  <c r="T44" i="10"/>
  <c r="T43" i="10"/>
  <c r="T42" i="10"/>
  <c r="T41" i="10"/>
  <c r="T40" i="10"/>
  <c r="T39" i="10"/>
  <c r="T38" i="10"/>
  <c r="T36" i="10"/>
  <c r="T35" i="10"/>
  <c r="T34" i="10"/>
  <c r="T33" i="10"/>
  <c r="T32" i="10"/>
  <c r="T31" i="10"/>
  <c r="T30" i="10"/>
  <c r="T29" i="10"/>
  <c r="T27" i="10"/>
  <c r="T26" i="10"/>
  <c r="T25" i="10"/>
  <c r="T24" i="10"/>
  <c r="T23" i="10"/>
  <c r="T22" i="10"/>
  <c r="T21" i="10"/>
  <c r="T20" i="10"/>
  <c r="T19" i="10"/>
  <c r="T18" i="10"/>
  <c r="T17" i="10"/>
  <c r="T16" i="10"/>
  <c r="T15" i="10"/>
  <c r="T13" i="10"/>
  <c r="T12" i="10"/>
  <c r="T11" i="10"/>
  <c r="T10" i="10"/>
  <c r="T9" i="10"/>
  <c r="Q91" i="9"/>
  <c r="Q90" i="9"/>
  <c r="Q89" i="9"/>
  <c r="Q88" i="9"/>
  <c r="Q87" i="9"/>
  <c r="Q86" i="9"/>
  <c r="Q84" i="9"/>
  <c r="Q83" i="9"/>
  <c r="Q82" i="9"/>
  <c r="Q81" i="9"/>
  <c r="Q80" i="9"/>
  <c r="Q79" i="9"/>
  <c r="Q78" i="9"/>
  <c r="Q77" i="9"/>
  <c r="Q76" i="9"/>
  <c r="Q75" i="9"/>
  <c r="Q74" i="9"/>
  <c r="U91" i="9"/>
  <c r="U90" i="9"/>
  <c r="U89" i="9"/>
  <c r="U88" i="9"/>
  <c r="U87" i="9"/>
  <c r="U86" i="9"/>
  <c r="U84" i="9"/>
  <c r="U83" i="9"/>
  <c r="U82" i="9"/>
  <c r="U81" i="9"/>
  <c r="U80" i="9"/>
  <c r="U79" i="9"/>
  <c r="U78" i="9"/>
  <c r="U77" i="9"/>
  <c r="U76" i="9"/>
  <c r="U75" i="9"/>
  <c r="U74" i="9"/>
  <c r="U73" i="9"/>
  <c r="U72" i="9"/>
  <c r="U71" i="9"/>
  <c r="U70" i="9"/>
  <c r="U69" i="9"/>
  <c r="U68" i="9"/>
  <c r="U67" i="9"/>
  <c r="U66" i="9"/>
  <c r="U65" i="9"/>
  <c r="U64" i="9"/>
  <c r="U63" i="9"/>
  <c r="U62" i="9"/>
  <c r="U61" i="9"/>
  <c r="U60" i="9"/>
  <c r="U59" i="9"/>
  <c r="U58" i="9"/>
  <c r="U57" i="9"/>
  <c r="U56" i="9"/>
  <c r="U55" i="9"/>
  <c r="U41" i="9"/>
  <c r="U40" i="9"/>
  <c r="U39" i="9"/>
  <c r="U38" i="9"/>
  <c r="U37" i="9"/>
  <c r="U36" i="9"/>
  <c r="U35" i="9"/>
  <c r="U34" i="9"/>
  <c r="U33" i="9"/>
  <c r="U32" i="9"/>
  <c r="U18" i="9"/>
  <c r="U17" i="9"/>
  <c r="U16" i="9"/>
  <c r="U15" i="9"/>
  <c r="U14" i="9"/>
  <c r="U13" i="9"/>
  <c r="U12" i="9"/>
  <c r="U11" i="9"/>
  <c r="U10" i="9"/>
  <c r="U9" i="9"/>
  <c r="U39" i="8"/>
  <c r="U38" i="8"/>
  <c r="U37" i="8"/>
  <c r="U36" i="8"/>
  <c r="U35" i="8"/>
  <c r="U34" i="8"/>
  <c r="U33" i="8"/>
  <c r="U32" i="8"/>
  <c r="U31" i="8"/>
  <c r="U30" i="8"/>
  <c r="U29" i="8"/>
  <c r="U28" i="8"/>
  <c r="U27" i="8"/>
  <c r="U26" i="8"/>
  <c r="U25" i="8"/>
  <c r="U24" i="8"/>
  <c r="U23" i="8"/>
  <c r="U22" i="8"/>
  <c r="U21" i="8"/>
  <c r="U20" i="8"/>
  <c r="U19" i="8"/>
  <c r="U18" i="8"/>
  <c r="U17" i="8"/>
  <c r="U16" i="8"/>
  <c r="U15" i="8"/>
  <c r="U14" i="8"/>
  <c r="U13" i="8"/>
  <c r="U12" i="8"/>
  <c r="U11" i="8"/>
  <c r="U10" i="8"/>
  <c r="U9" i="8"/>
  <c r="U8" i="8"/>
  <c r="S9" i="10" l="1"/>
  <c r="T49" i="13" l="1"/>
  <c r="T48" i="13"/>
  <c r="T47" i="13"/>
  <c r="T46" i="13"/>
  <c r="T45" i="13"/>
  <c r="T44" i="13"/>
  <c r="T43" i="13"/>
  <c r="T42" i="13"/>
  <c r="T41" i="13"/>
  <c r="T40" i="13"/>
  <c r="T39" i="13"/>
  <c r="T38" i="13"/>
  <c r="T37" i="13"/>
  <c r="T36" i="13"/>
  <c r="T35" i="13"/>
  <c r="T34" i="13"/>
  <c r="T33" i="13"/>
  <c r="T31" i="13"/>
  <c r="T30" i="13"/>
  <c r="T29" i="13"/>
  <c r="T28" i="13"/>
  <c r="T27" i="13"/>
  <c r="T26" i="13"/>
  <c r="T25" i="13"/>
  <c r="T24" i="13"/>
  <c r="T23" i="13"/>
  <c r="T22" i="13"/>
  <c r="T21" i="13"/>
  <c r="T20" i="13"/>
  <c r="T19" i="13"/>
  <c r="T18" i="13"/>
  <c r="T17" i="13"/>
  <c r="T16" i="13"/>
  <c r="T15" i="13"/>
  <c r="T14" i="13"/>
  <c r="T13" i="13"/>
  <c r="T12" i="13"/>
  <c r="T10" i="13"/>
  <c r="T9" i="13"/>
  <c r="T8" i="13"/>
  <c r="R24" i="12"/>
  <c r="R23" i="12"/>
  <c r="R22" i="12"/>
  <c r="R21" i="12"/>
  <c r="R20" i="12"/>
  <c r="R19" i="12"/>
  <c r="R18" i="12"/>
  <c r="R17" i="12"/>
  <c r="R16" i="12"/>
  <c r="R14" i="12"/>
  <c r="R13" i="12"/>
  <c r="R12" i="12"/>
  <c r="R11" i="12"/>
  <c r="R10" i="12"/>
  <c r="R9" i="12"/>
  <c r="R8" i="12"/>
  <c r="R24" i="11"/>
  <c r="R23" i="11"/>
  <c r="R22" i="11"/>
  <c r="R21" i="11"/>
  <c r="R20" i="11"/>
  <c r="R19" i="11"/>
  <c r="R18" i="11"/>
  <c r="R17" i="11"/>
  <c r="R16" i="11"/>
  <c r="R14" i="11"/>
  <c r="R13" i="11"/>
  <c r="R12" i="11"/>
  <c r="R11" i="11"/>
  <c r="R10" i="11"/>
  <c r="R9" i="11"/>
  <c r="R8" i="11"/>
  <c r="S57" i="10"/>
  <c r="S56" i="10"/>
  <c r="S55" i="10"/>
  <c r="S54" i="10"/>
  <c r="S53" i="10"/>
  <c r="S52" i="10"/>
  <c r="S51" i="10"/>
  <c r="S50" i="10"/>
  <c r="S49" i="10"/>
  <c r="S47" i="10"/>
  <c r="S46" i="10"/>
  <c r="S45" i="10"/>
  <c r="S44" i="10"/>
  <c r="S43" i="10"/>
  <c r="S42" i="10"/>
  <c r="S41" i="10"/>
  <c r="S40" i="10"/>
  <c r="S39" i="10"/>
  <c r="S38" i="10"/>
  <c r="S36" i="10"/>
  <c r="S35" i="10"/>
  <c r="S34" i="10"/>
  <c r="S33" i="10"/>
  <c r="S32" i="10"/>
  <c r="S31" i="10"/>
  <c r="S30" i="10"/>
  <c r="S29" i="10"/>
  <c r="S27" i="10"/>
  <c r="S26" i="10"/>
  <c r="S25" i="10"/>
  <c r="S24" i="10"/>
  <c r="S23" i="10"/>
  <c r="S22" i="10"/>
  <c r="S21" i="10"/>
  <c r="S20" i="10"/>
  <c r="S19" i="10"/>
  <c r="S18" i="10"/>
  <c r="S17" i="10"/>
  <c r="S16" i="10"/>
  <c r="S15" i="10"/>
  <c r="S13" i="10"/>
  <c r="S12" i="10"/>
  <c r="S11" i="10"/>
  <c r="S10" i="10"/>
  <c r="T9" i="9"/>
  <c r="T18" i="9"/>
  <c r="T17" i="9"/>
  <c r="T16" i="9"/>
  <c r="T15" i="9"/>
  <c r="T14" i="9"/>
  <c r="T13" i="9"/>
  <c r="T12" i="9"/>
  <c r="T11" i="9"/>
  <c r="T10" i="9"/>
  <c r="T41" i="9"/>
  <c r="T40" i="9"/>
  <c r="T39" i="9"/>
  <c r="T38" i="9"/>
  <c r="T37" i="9"/>
  <c r="T36" i="9"/>
  <c r="T35" i="9"/>
  <c r="T34" i="9"/>
  <c r="T33" i="9"/>
  <c r="T32" i="9"/>
  <c r="T91" i="9"/>
  <c r="T90" i="9"/>
  <c r="T89" i="9"/>
  <c r="T88" i="9"/>
  <c r="T87" i="9"/>
  <c r="T86" i="9"/>
  <c r="T84" i="9"/>
  <c r="T83" i="9"/>
  <c r="T82" i="9"/>
  <c r="T81" i="9"/>
  <c r="T80" i="9"/>
  <c r="T79" i="9"/>
  <c r="T78" i="9"/>
  <c r="T77" i="9"/>
  <c r="T76" i="9"/>
  <c r="T75" i="9"/>
  <c r="T74" i="9"/>
  <c r="T73" i="9"/>
  <c r="T72" i="9"/>
  <c r="T71" i="9"/>
  <c r="T70" i="9"/>
  <c r="T69" i="9"/>
  <c r="T68" i="9"/>
  <c r="T67" i="9"/>
  <c r="T66" i="9"/>
  <c r="T65" i="9"/>
  <c r="T64" i="9"/>
  <c r="T63" i="9"/>
  <c r="T62" i="9"/>
  <c r="T61" i="9"/>
  <c r="T60" i="9"/>
  <c r="T59" i="9"/>
  <c r="T58" i="9"/>
  <c r="T57" i="9"/>
  <c r="T56" i="9"/>
  <c r="T55" i="9"/>
  <c r="T8" i="8"/>
  <c r="T39" i="8"/>
  <c r="T38" i="8"/>
  <c r="T37" i="8"/>
  <c r="T36" i="8"/>
  <c r="T35" i="8"/>
  <c r="T34" i="8"/>
  <c r="T33" i="8"/>
  <c r="T32" i="8"/>
  <c r="T31" i="8"/>
  <c r="T30" i="8"/>
  <c r="T29" i="8"/>
  <c r="T28" i="8"/>
  <c r="T27" i="8"/>
  <c r="T26" i="8"/>
  <c r="T25" i="8"/>
  <c r="T24" i="8"/>
  <c r="T23" i="8"/>
  <c r="T22" i="8"/>
  <c r="T21" i="8"/>
  <c r="T20" i="8"/>
  <c r="T19" i="8"/>
  <c r="T18" i="8"/>
  <c r="T17" i="8"/>
  <c r="T16" i="8"/>
  <c r="T15" i="8"/>
  <c r="T14" i="8"/>
  <c r="T13" i="8"/>
  <c r="T12" i="8"/>
  <c r="T11" i="8"/>
  <c r="T10" i="8"/>
  <c r="T9" i="8"/>
  <c r="P38" i="8" l="1"/>
  <c r="S49" i="13" l="1"/>
  <c r="R49" i="13"/>
  <c r="Q49" i="13"/>
  <c r="P49" i="13"/>
  <c r="O49" i="13"/>
  <c r="N49" i="13"/>
  <c r="M49" i="13"/>
  <c r="L49" i="13"/>
  <c r="K49" i="13"/>
  <c r="J49" i="13"/>
  <c r="I49" i="13"/>
  <c r="H49" i="13"/>
  <c r="G49" i="13"/>
  <c r="S48" i="13"/>
  <c r="R48" i="13"/>
  <c r="Q48" i="13"/>
  <c r="P48" i="13"/>
  <c r="O48" i="13"/>
  <c r="N48" i="13"/>
  <c r="M48" i="13"/>
  <c r="L48" i="13"/>
  <c r="K48" i="13"/>
  <c r="J48" i="13"/>
  <c r="I48" i="13"/>
  <c r="H48" i="13"/>
  <c r="G48" i="13"/>
  <c r="S47" i="13"/>
  <c r="R47" i="13"/>
  <c r="Q47" i="13"/>
  <c r="P47" i="13"/>
  <c r="O47" i="13"/>
  <c r="N47" i="13"/>
  <c r="M47" i="13"/>
  <c r="L47" i="13"/>
  <c r="K47" i="13"/>
  <c r="J47" i="13"/>
  <c r="I47" i="13"/>
  <c r="H47" i="13"/>
  <c r="G47" i="13"/>
  <c r="S46" i="13"/>
  <c r="R46" i="13"/>
  <c r="Q46" i="13"/>
  <c r="P46" i="13"/>
  <c r="O46" i="13"/>
  <c r="N46" i="13"/>
  <c r="M46" i="13"/>
  <c r="L46" i="13"/>
  <c r="K46" i="13"/>
  <c r="J46" i="13"/>
  <c r="I46" i="13"/>
  <c r="H46" i="13"/>
  <c r="G46" i="13"/>
  <c r="S45" i="13"/>
  <c r="R45" i="13"/>
  <c r="Q45" i="13"/>
  <c r="P45" i="13"/>
  <c r="O45" i="13"/>
  <c r="N45" i="13"/>
  <c r="M45" i="13"/>
  <c r="L45" i="13"/>
  <c r="K45" i="13"/>
  <c r="J45" i="13"/>
  <c r="I45" i="13"/>
  <c r="H45" i="13"/>
  <c r="G45" i="13"/>
  <c r="S44" i="13"/>
  <c r="R44" i="13"/>
  <c r="Q44" i="13"/>
  <c r="P44" i="13"/>
  <c r="O44" i="13"/>
  <c r="N44" i="13"/>
  <c r="M44" i="13"/>
  <c r="L44" i="13"/>
  <c r="K44" i="13"/>
  <c r="J44" i="13"/>
  <c r="I44" i="13"/>
  <c r="H44" i="13"/>
  <c r="G44" i="13"/>
  <c r="S43" i="13"/>
  <c r="R43" i="13"/>
  <c r="Q43" i="13"/>
  <c r="P43" i="13"/>
  <c r="O43" i="13"/>
  <c r="N43" i="13"/>
  <c r="M43" i="13"/>
  <c r="L43" i="13"/>
  <c r="K43" i="13"/>
  <c r="J43" i="13"/>
  <c r="I43" i="13"/>
  <c r="H43" i="13"/>
  <c r="G43" i="13"/>
  <c r="S42" i="13"/>
  <c r="R42" i="13"/>
  <c r="Q42" i="13"/>
  <c r="P42" i="13"/>
  <c r="O42" i="13"/>
  <c r="N42" i="13"/>
  <c r="M42" i="13"/>
  <c r="L42" i="13"/>
  <c r="K42" i="13"/>
  <c r="J42" i="13"/>
  <c r="I42" i="13"/>
  <c r="H42" i="13"/>
  <c r="G42" i="13"/>
  <c r="S41" i="13"/>
  <c r="R41" i="13"/>
  <c r="Q41" i="13"/>
  <c r="P41" i="13"/>
  <c r="O41" i="13"/>
  <c r="N41" i="13"/>
  <c r="M41" i="13"/>
  <c r="L41" i="13"/>
  <c r="K41" i="13"/>
  <c r="J41" i="13"/>
  <c r="I41" i="13"/>
  <c r="H41" i="13"/>
  <c r="G41" i="13"/>
  <c r="S40" i="13"/>
  <c r="R40" i="13"/>
  <c r="Q40" i="13"/>
  <c r="P40" i="13"/>
  <c r="O40" i="13"/>
  <c r="N40" i="13"/>
  <c r="M40" i="13"/>
  <c r="L40" i="13"/>
  <c r="K40" i="13"/>
  <c r="J40" i="13"/>
  <c r="I40" i="13"/>
  <c r="H40" i="13"/>
  <c r="G40" i="13"/>
  <c r="S39" i="13"/>
  <c r="R39" i="13"/>
  <c r="Q39" i="13"/>
  <c r="P39" i="13"/>
  <c r="O39" i="13"/>
  <c r="N39" i="13"/>
  <c r="M39" i="13"/>
  <c r="L39" i="13"/>
  <c r="K39" i="13"/>
  <c r="J39" i="13"/>
  <c r="I39" i="13"/>
  <c r="H39" i="13"/>
  <c r="G39" i="13"/>
  <c r="S38" i="13"/>
  <c r="R38" i="13"/>
  <c r="Q38" i="13"/>
  <c r="P38" i="13"/>
  <c r="O38" i="13"/>
  <c r="N38" i="13"/>
  <c r="M38" i="13"/>
  <c r="L38" i="13"/>
  <c r="K38" i="13"/>
  <c r="J38" i="13"/>
  <c r="I38" i="13"/>
  <c r="H38" i="13"/>
  <c r="G38" i="13"/>
  <c r="S37" i="13"/>
  <c r="R37" i="13"/>
  <c r="Q37" i="13"/>
  <c r="P37" i="13"/>
  <c r="O37" i="13"/>
  <c r="N37" i="13"/>
  <c r="M37" i="13"/>
  <c r="L37" i="13"/>
  <c r="K37" i="13"/>
  <c r="J37" i="13"/>
  <c r="I37" i="13"/>
  <c r="H37" i="13"/>
  <c r="G37" i="13"/>
  <c r="S36" i="13"/>
  <c r="R36" i="13"/>
  <c r="Q36" i="13"/>
  <c r="P36" i="13"/>
  <c r="O36" i="13"/>
  <c r="N36" i="13"/>
  <c r="M36" i="13"/>
  <c r="L36" i="13"/>
  <c r="K36" i="13"/>
  <c r="J36" i="13"/>
  <c r="I36" i="13"/>
  <c r="H36" i="13"/>
  <c r="G36" i="13"/>
  <c r="S35" i="13"/>
  <c r="R35" i="13"/>
  <c r="Q35" i="13"/>
  <c r="P35" i="13"/>
  <c r="O35" i="13"/>
  <c r="N35" i="13"/>
  <c r="M35" i="13"/>
  <c r="L35" i="13"/>
  <c r="K35" i="13"/>
  <c r="J35" i="13"/>
  <c r="I35" i="13"/>
  <c r="H35" i="13"/>
  <c r="G35" i="13"/>
  <c r="S34" i="13"/>
  <c r="R34" i="13"/>
  <c r="Q34" i="13"/>
  <c r="P34" i="13"/>
  <c r="O34" i="13"/>
  <c r="N34" i="13"/>
  <c r="M34" i="13"/>
  <c r="L34" i="13"/>
  <c r="K34" i="13"/>
  <c r="J34" i="13"/>
  <c r="I34" i="13"/>
  <c r="H34" i="13"/>
  <c r="G34" i="13"/>
  <c r="S33" i="13"/>
  <c r="R33" i="13"/>
  <c r="Q33" i="13"/>
  <c r="P33" i="13"/>
  <c r="O33" i="13"/>
  <c r="N33" i="13"/>
  <c r="M33" i="13"/>
  <c r="L33" i="13"/>
  <c r="K33" i="13"/>
  <c r="J33" i="13"/>
  <c r="I33" i="13"/>
  <c r="H33" i="13"/>
  <c r="G33" i="13"/>
  <c r="S31" i="13"/>
  <c r="R31" i="13"/>
  <c r="Q31" i="13"/>
  <c r="P31" i="13"/>
  <c r="O31" i="13"/>
  <c r="N31" i="13"/>
  <c r="M31" i="13"/>
  <c r="L31" i="13"/>
  <c r="K31" i="13"/>
  <c r="J31" i="13"/>
  <c r="I31" i="13"/>
  <c r="H31" i="13"/>
  <c r="G31" i="13"/>
  <c r="S30" i="13"/>
  <c r="R30" i="13"/>
  <c r="Q30" i="13"/>
  <c r="P30" i="13"/>
  <c r="O30" i="13"/>
  <c r="N30" i="13"/>
  <c r="M30" i="13"/>
  <c r="L30" i="13"/>
  <c r="K30" i="13"/>
  <c r="J30" i="13"/>
  <c r="I30" i="13"/>
  <c r="H30" i="13"/>
  <c r="G30" i="13"/>
  <c r="S29" i="13"/>
  <c r="R29" i="13"/>
  <c r="Q29" i="13"/>
  <c r="P29" i="13"/>
  <c r="O29" i="13"/>
  <c r="N29" i="13"/>
  <c r="M29" i="13"/>
  <c r="L29" i="13"/>
  <c r="K29" i="13"/>
  <c r="J29" i="13"/>
  <c r="I29" i="13"/>
  <c r="H29" i="13"/>
  <c r="G29" i="13"/>
  <c r="S28" i="13"/>
  <c r="R28" i="13"/>
  <c r="Q28" i="13"/>
  <c r="P28" i="13"/>
  <c r="O28" i="13"/>
  <c r="N28" i="13"/>
  <c r="M28" i="13"/>
  <c r="L28" i="13"/>
  <c r="K28" i="13"/>
  <c r="J28" i="13"/>
  <c r="I28" i="13"/>
  <c r="H28" i="13"/>
  <c r="G28" i="13"/>
  <c r="S27" i="13"/>
  <c r="R27" i="13"/>
  <c r="Q27" i="13"/>
  <c r="P27" i="13"/>
  <c r="O27" i="13"/>
  <c r="N27" i="13"/>
  <c r="M27" i="13"/>
  <c r="L27" i="13"/>
  <c r="K27" i="13"/>
  <c r="J27" i="13"/>
  <c r="I27" i="13"/>
  <c r="H27" i="13"/>
  <c r="G27" i="13"/>
  <c r="S26" i="13"/>
  <c r="R26" i="13"/>
  <c r="Q26" i="13"/>
  <c r="P26" i="13"/>
  <c r="O26" i="13"/>
  <c r="N26" i="13"/>
  <c r="M26" i="13"/>
  <c r="L26" i="13"/>
  <c r="K26" i="13"/>
  <c r="J26" i="13"/>
  <c r="I26" i="13"/>
  <c r="H26" i="13"/>
  <c r="G26" i="13"/>
  <c r="S25" i="13"/>
  <c r="R25" i="13"/>
  <c r="Q25" i="13"/>
  <c r="P25" i="13"/>
  <c r="O25" i="13"/>
  <c r="N25" i="13"/>
  <c r="M25" i="13"/>
  <c r="L25" i="13"/>
  <c r="K25" i="13"/>
  <c r="J25" i="13"/>
  <c r="I25" i="13"/>
  <c r="H25" i="13"/>
  <c r="G25" i="13"/>
  <c r="S24" i="13"/>
  <c r="R24" i="13"/>
  <c r="Q24" i="13"/>
  <c r="P24" i="13"/>
  <c r="O24" i="13"/>
  <c r="N24" i="13"/>
  <c r="M24" i="13"/>
  <c r="L24" i="13"/>
  <c r="K24" i="13"/>
  <c r="J24" i="13"/>
  <c r="I24" i="13"/>
  <c r="H24" i="13"/>
  <c r="G24" i="13"/>
  <c r="S23" i="13"/>
  <c r="R23" i="13"/>
  <c r="Q23" i="13"/>
  <c r="P23" i="13"/>
  <c r="O23" i="13"/>
  <c r="N23" i="13"/>
  <c r="M23" i="13"/>
  <c r="L23" i="13"/>
  <c r="K23" i="13"/>
  <c r="J23" i="13"/>
  <c r="I23" i="13"/>
  <c r="H23" i="13"/>
  <c r="G23" i="13"/>
  <c r="S22" i="13"/>
  <c r="R22" i="13"/>
  <c r="Q22" i="13"/>
  <c r="P22" i="13"/>
  <c r="O22" i="13"/>
  <c r="N22" i="13"/>
  <c r="M22" i="13"/>
  <c r="L22" i="13"/>
  <c r="K22" i="13"/>
  <c r="J22" i="13"/>
  <c r="I22" i="13"/>
  <c r="H22" i="13"/>
  <c r="G22" i="13"/>
  <c r="S21" i="13"/>
  <c r="R21" i="13"/>
  <c r="Q21" i="13"/>
  <c r="P21" i="13"/>
  <c r="O21" i="13"/>
  <c r="N21" i="13"/>
  <c r="M21" i="13"/>
  <c r="L21" i="13"/>
  <c r="K21" i="13"/>
  <c r="J21" i="13"/>
  <c r="I21" i="13"/>
  <c r="H21" i="13"/>
  <c r="G21" i="13"/>
  <c r="S20" i="13"/>
  <c r="R20" i="13"/>
  <c r="Q20" i="13"/>
  <c r="P20" i="13"/>
  <c r="O20" i="13"/>
  <c r="N20" i="13"/>
  <c r="M20" i="13"/>
  <c r="L20" i="13"/>
  <c r="K20" i="13"/>
  <c r="J20" i="13"/>
  <c r="I20" i="13"/>
  <c r="H20" i="13"/>
  <c r="G20" i="13"/>
  <c r="S19" i="13"/>
  <c r="R19" i="13"/>
  <c r="Q19" i="13"/>
  <c r="P19" i="13"/>
  <c r="O19" i="13"/>
  <c r="N19" i="13"/>
  <c r="M19" i="13"/>
  <c r="L19" i="13"/>
  <c r="K19" i="13"/>
  <c r="J19" i="13"/>
  <c r="I19" i="13"/>
  <c r="H19" i="13"/>
  <c r="G19" i="13"/>
  <c r="S18" i="13"/>
  <c r="R18" i="13"/>
  <c r="Q18" i="13"/>
  <c r="P18" i="13"/>
  <c r="O18" i="13"/>
  <c r="N18" i="13"/>
  <c r="M18" i="13"/>
  <c r="L18" i="13"/>
  <c r="K18" i="13"/>
  <c r="J18" i="13"/>
  <c r="I18" i="13"/>
  <c r="H18" i="13"/>
  <c r="G18" i="13"/>
  <c r="S17" i="13"/>
  <c r="R17" i="13"/>
  <c r="Q17" i="13"/>
  <c r="P17" i="13"/>
  <c r="O17" i="13"/>
  <c r="N17" i="13"/>
  <c r="M17" i="13"/>
  <c r="L17" i="13"/>
  <c r="K17" i="13"/>
  <c r="J17" i="13"/>
  <c r="I17" i="13"/>
  <c r="H17" i="13"/>
  <c r="G17" i="13"/>
  <c r="S16" i="13"/>
  <c r="R16" i="13"/>
  <c r="Q16" i="13"/>
  <c r="P16" i="13"/>
  <c r="O16" i="13"/>
  <c r="N16" i="13"/>
  <c r="M16" i="13"/>
  <c r="L16" i="13"/>
  <c r="K16" i="13"/>
  <c r="J16" i="13"/>
  <c r="I16" i="13"/>
  <c r="H16" i="13"/>
  <c r="G16" i="13"/>
  <c r="S15" i="13"/>
  <c r="R15" i="13"/>
  <c r="Q15" i="13"/>
  <c r="P15" i="13"/>
  <c r="O15" i="13"/>
  <c r="N15" i="13"/>
  <c r="M15" i="13"/>
  <c r="L15" i="13"/>
  <c r="K15" i="13"/>
  <c r="J15" i="13"/>
  <c r="I15" i="13"/>
  <c r="H15" i="13"/>
  <c r="G15" i="13"/>
  <c r="S14" i="13"/>
  <c r="R14" i="13"/>
  <c r="Q14" i="13"/>
  <c r="P14" i="13"/>
  <c r="O14" i="13"/>
  <c r="N14" i="13"/>
  <c r="M14" i="13"/>
  <c r="L14" i="13"/>
  <c r="K14" i="13"/>
  <c r="J14" i="13"/>
  <c r="I14" i="13"/>
  <c r="H14" i="13"/>
  <c r="G14" i="13"/>
  <c r="S13" i="13"/>
  <c r="R13" i="13"/>
  <c r="Q13" i="13"/>
  <c r="P13" i="13"/>
  <c r="O13" i="13"/>
  <c r="N13" i="13"/>
  <c r="M13" i="13"/>
  <c r="L13" i="13"/>
  <c r="K13" i="13"/>
  <c r="J13" i="13"/>
  <c r="I13" i="13"/>
  <c r="H13" i="13"/>
  <c r="G13" i="13"/>
  <c r="S12" i="13"/>
  <c r="R12" i="13"/>
  <c r="Q12" i="13"/>
  <c r="P12" i="13"/>
  <c r="O12" i="13"/>
  <c r="N12" i="13"/>
  <c r="M12" i="13"/>
  <c r="L12" i="13"/>
  <c r="K12" i="13"/>
  <c r="J12" i="13"/>
  <c r="I12" i="13"/>
  <c r="H12" i="13"/>
  <c r="G12" i="13"/>
  <c r="S10" i="13"/>
  <c r="R10" i="13"/>
  <c r="Q10" i="13"/>
  <c r="P10" i="13"/>
  <c r="O10" i="13"/>
  <c r="N10" i="13"/>
  <c r="M10" i="13"/>
  <c r="L10" i="13"/>
  <c r="K10" i="13"/>
  <c r="J10" i="13"/>
  <c r="I10" i="13"/>
  <c r="H10" i="13"/>
  <c r="G10" i="13"/>
  <c r="S9" i="13"/>
  <c r="R9" i="13"/>
  <c r="Q9" i="13"/>
  <c r="P9" i="13"/>
  <c r="O9" i="13"/>
  <c r="N9" i="13"/>
  <c r="M9" i="13"/>
  <c r="L9" i="13"/>
  <c r="K9" i="13"/>
  <c r="J9" i="13"/>
  <c r="I9" i="13"/>
  <c r="H9" i="13"/>
  <c r="G9" i="13"/>
  <c r="S8" i="13"/>
  <c r="R8" i="13"/>
  <c r="Q8" i="13"/>
  <c r="P8" i="13"/>
  <c r="O8" i="13"/>
  <c r="N8" i="13"/>
  <c r="M8" i="13"/>
  <c r="L8" i="13"/>
  <c r="K8" i="13"/>
  <c r="J8" i="13"/>
  <c r="I8" i="13"/>
  <c r="H8" i="13"/>
  <c r="G8" i="13"/>
  <c r="C5" i="13"/>
  <c r="Q24" i="12"/>
  <c r="P24" i="12"/>
  <c r="O24" i="12"/>
  <c r="N24" i="12"/>
  <c r="M24" i="12"/>
  <c r="L24" i="12"/>
  <c r="K24" i="12"/>
  <c r="J24" i="12"/>
  <c r="I24" i="12"/>
  <c r="H24" i="12"/>
  <c r="G24" i="12"/>
  <c r="F24" i="12"/>
  <c r="E24" i="12"/>
  <c r="Q23" i="12"/>
  <c r="P23" i="12"/>
  <c r="O23" i="12"/>
  <c r="N23" i="12"/>
  <c r="M23" i="12"/>
  <c r="L23" i="12"/>
  <c r="K23" i="12"/>
  <c r="J23" i="12"/>
  <c r="I23" i="12"/>
  <c r="H23" i="12"/>
  <c r="G23" i="12"/>
  <c r="F23" i="12"/>
  <c r="E23" i="12"/>
  <c r="Q22" i="12"/>
  <c r="P22" i="12"/>
  <c r="O22" i="12"/>
  <c r="N22" i="12"/>
  <c r="M22" i="12"/>
  <c r="L22" i="12"/>
  <c r="K22" i="12"/>
  <c r="J22" i="12"/>
  <c r="I22" i="12"/>
  <c r="H22" i="12"/>
  <c r="G22" i="12"/>
  <c r="F22" i="12"/>
  <c r="E22" i="12"/>
  <c r="Q21" i="12"/>
  <c r="P21" i="12"/>
  <c r="O21" i="12"/>
  <c r="N21" i="12"/>
  <c r="M21" i="12"/>
  <c r="L21" i="12"/>
  <c r="K21" i="12"/>
  <c r="J21" i="12"/>
  <c r="I21" i="12"/>
  <c r="H21" i="12"/>
  <c r="G21" i="12"/>
  <c r="F21" i="12"/>
  <c r="E21" i="12"/>
  <c r="Q20" i="12"/>
  <c r="P20" i="12"/>
  <c r="O20" i="12"/>
  <c r="N20" i="12"/>
  <c r="M20" i="12"/>
  <c r="L20" i="12"/>
  <c r="K20" i="12"/>
  <c r="J20" i="12"/>
  <c r="I20" i="12"/>
  <c r="H20" i="12"/>
  <c r="G20" i="12"/>
  <c r="F20" i="12"/>
  <c r="E20" i="12"/>
  <c r="Q19" i="12"/>
  <c r="P19" i="12"/>
  <c r="O19" i="12"/>
  <c r="N19" i="12"/>
  <c r="M19" i="12"/>
  <c r="L19" i="12"/>
  <c r="K19" i="12"/>
  <c r="J19" i="12"/>
  <c r="I19" i="12"/>
  <c r="H19" i="12"/>
  <c r="G19" i="12"/>
  <c r="F19" i="12"/>
  <c r="E19" i="12"/>
  <c r="Q18" i="12"/>
  <c r="P18" i="12"/>
  <c r="O18" i="12"/>
  <c r="N18" i="12"/>
  <c r="M18" i="12"/>
  <c r="L18" i="12"/>
  <c r="K18" i="12"/>
  <c r="J18" i="12"/>
  <c r="I18" i="12"/>
  <c r="H18" i="12"/>
  <c r="G18" i="12"/>
  <c r="F18" i="12"/>
  <c r="E18" i="12"/>
  <c r="Q17" i="12"/>
  <c r="P17" i="12"/>
  <c r="O17" i="12"/>
  <c r="N17" i="12"/>
  <c r="M17" i="12"/>
  <c r="L17" i="12"/>
  <c r="K17" i="12"/>
  <c r="J17" i="12"/>
  <c r="I17" i="12"/>
  <c r="H17" i="12"/>
  <c r="G17" i="12"/>
  <c r="F17" i="12"/>
  <c r="E17" i="12"/>
  <c r="Q16" i="12"/>
  <c r="P16" i="12"/>
  <c r="O16" i="12"/>
  <c r="N16" i="12"/>
  <c r="M16" i="12"/>
  <c r="L16" i="12"/>
  <c r="K16" i="12"/>
  <c r="J16" i="12"/>
  <c r="I16" i="12"/>
  <c r="H16" i="12"/>
  <c r="G16" i="12"/>
  <c r="F16" i="12"/>
  <c r="E16" i="12"/>
  <c r="Q14" i="12"/>
  <c r="P14" i="12"/>
  <c r="O14" i="12"/>
  <c r="N14" i="12"/>
  <c r="M14" i="12"/>
  <c r="L14" i="12"/>
  <c r="K14" i="12"/>
  <c r="J14" i="12"/>
  <c r="I14" i="12"/>
  <c r="H14" i="12"/>
  <c r="G14" i="12"/>
  <c r="F14" i="12"/>
  <c r="E14" i="12"/>
  <c r="Q13" i="12"/>
  <c r="P13" i="12"/>
  <c r="O13" i="12"/>
  <c r="N13" i="12"/>
  <c r="M13" i="12"/>
  <c r="L13" i="12"/>
  <c r="K13" i="12"/>
  <c r="J13" i="12"/>
  <c r="I13" i="12"/>
  <c r="H13" i="12"/>
  <c r="G13" i="12"/>
  <c r="F13" i="12"/>
  <c r="E13" i="12"/>
  <c r="Q12" i="12"/>
  <c r="P12" i="12"/>
  <c r="O12" i="12"/>
  <c r="N12" i="12"/>
  <c r="M12" i="12"/>
  <c r="L12" i="12"/>
  <c r="K12" i="12"/>
  <c r="J12" i="12"/>
  <c r="I12" i="12"/>
  <c r="H12" i="12"/>
  <c r="G12" i="12"/>
  <c r="F12" i="12"/>
  <c r="E12" i="12"/>
  <c r="Q11" i="12"/>
  <c r="P11" i="12"/>
  <c r="O11" i="12"/>
  <c r="N11" i="12"/>
  <c r="M11" i="12"/>
  <c r="L11" i="12"/>
  <c r="K11" i="12"/>
  <c r="J11" i="12"/>
  <c r="I11" i="12"/>
  <c r="H11" i="12"/>
  <c r="G11" i="12"/>
  <c r="F11" i="12"/>
  <c r="E11" i="12"/>
  <c r="Q10" i="12"/>
  <c r="P10" i="12"/>
  <c r="O10" i="12"/>
  <c r="N10" i="12"/>
  <c r="M10" i="12"/>
  <c r="L10" i="12"/>
  <c r="K10" i="12"/>
  <c r="J10" i="12"/>
  <c r="I10" i="12"/>
  <c r="H10" i="12"/>
  <c r="G10" i="12"/>
  <c r="F10" i="12"/>
  <c r="E10" i="12"/>
  <c r="Q9" i="12"/>
  <c r="P9" i="12"/>
  <c r="O9" i="12"/>
  <c r="N9" i="12"/>
  <c r="M9" i="12"/>
  <c r="L9" i="12"/>
  <c r="K9" i="12"/>
  <c r="J9" i="12"/>
  <c r="I9" i="12"/>
  <c r="H9" i="12"/>
  <c r="G9" i="12"/>
  <c r="F9" i="12"/>
  <c r="E9" i="12"/>
  <c r="Q8" i="12"/>
  <c r="P8" i="12"/>
  <c r="O8" i="12"/>
  <c r="N8" i="12"/>
  <c r="M8" i="12"/>
  <c r="L8" i="12"/>
  <c r="K8" i="12"/>
  <c r="J8" i="12"/>
  <c r="I8" i="12"/>
  <c r="H8" i="12"/>
  <c r="G8" i="12"/>
  <c r="F8" i="12"/>
  <c r="E8" i="12"/>
  <c r="B5" i="12"/>
  <c r="Q24" i="11"/>
  <c r="P24" i="11"/>
  <c r="O24" i="11"/>
  <c r="N24" i="11"/>
  <c r="M24" i="11"/>
  <c r="L24" i="11"/>
  <c r="K24" i="11"/>
  <c r="J24" i="11"/>
  <c r="I24" i="11"/>
  <c r="H24" i="11"/>
  <c r="G24" i="11"/>
  <c r="F24" i="11"/>
  <c r="E24" i="11"/>
  <c r="Q23" i="11"/>
  <c r="P23" i="11"/>
  <c r="O23" i="11"/>
  <c r="N23" i="11"/>
  <c r="M23" i="11"/>
  <c r="L23" i="11"/>
  <c r="K23" i="11"/>
  <c r="J23" i="11"/>
  <c r="I23" i="11"/>
  <c r="H23" i="11"/>
  <c r="G23" i="11"/>
  <c r="F23" i="11"/>
  <c r="E23" i="11"/>
  <c r="Q22" i="11"/>
  <c r="P22" i="11"/>
  <c r="O22" i="11"/>
  <c r="N22" i="11"/>
  <c r="M22" i="11"/>
  <c r="L22" i="11"/>
  <c r="K22" i="11"/>
  <c r="J22" i="11"/>
  <c r="I22" i="11"/>
  <c r="H22" i="11"/>
  <c r="G22" i="11"/>
  <c r="F22" i="11"/>
  <c r="E22" i="11"/>
  <c r="Q21" i="11"/>
  <c r="P21" i="11"/>
  <c r="O21" i="11"/>
  <c r="N21" i="11"/>
  <c r="M21" i="11"/>
  <c r="L21" i="11"/>
  <c r="K21" i="11"/>
  <c r="J21" i="11"/>
  <c r="I21" i="11"/>
  <c r="H21" i="11"/>
  <c r="G21" i="11"/>
  <c r="F21" i="11"/>
  <c r="E21" i="11"/>
  <c r="Q20" i="11"/>
  <c r="P20" i="11"/>
  <c r="O20" i="11"/>
  <c r="N20" i="11"/>
  <c r="M20" i="11"/>
  <c r="L20" i="11"/>
  <c r="K20" i="11"/>
  <c r="J20" i="11"/>
  <c r="I20" i="11"/>
  <c r="H20" i="11"/>
  <c r="G20" i="11"/>
  <c r="F20" i="11"/>
  <c r="E20" i="11"/>
  <c r="Q19" i="11"/>
  <c r="P19" i="11"/>
  <c r="O19" i="11"/>
  <c r="N19" i="11"/>
  <c r="M19" i="11"/>
  <c r="L19" i="11"/>
  <c r="K19" i="11"/>
  <c r="J19" i="11"/>
  <c r="I19" i="11"/>
  <c r="H19" i="11"/>
  <c r="G19" i="11"/>
  <c r="F19" i="11"/>
  <c r="E19" i="11"/>
  <c r="Q18" i="11"/>
  <c r="P18" i="11"/>
  <c r="O18" i="11"/>
  <c r="N18" i="11"/>
  <c r="M18" i="11"/>
  <c r="L18" i="11"/>
  <c r="K18" i="11"/>
  <c r="J18" i="11"/>
  <c r="I18" i="11"/>
  <c r="H18" i="11"/>
  <c r="G18" i="11"/>
  <c r="F18" i="11"/>
  <c r="E18" i="11"/>
  <c r="Q17" i="11"/>
  <c r="P17" i="11"/>
  <c r="O17" i="11"/>
  <c r="N17" i="11"/>
  <c r="M17" i="11"/>
  <c r="L17" i="11"/>
  <c r="K17" i="11"/>
  <c r="J17" i="11"/>
  <c r="I17" i="11"/>
  <c r="H17" i="11"/>
  <c r="G17" i="11"/>
  <c r="F17" i="11"/>
  <c r="E17" i="11"/>
  <c r="Q16" i="11"/>
  <c r="P16" i="11"/>
  <c r="O16" i="11"/>
  <c r="N16" i="11"/>
  <c r="M16" i="11"/>
  <c r="L16" i="11"/>
  <c r="K16" i="11"/>
  <c r="J16" i="11"/>
  <c r="I16" i="11"/>
  <c r="H16" i="11"/>
  <c r="G16" i="11"/>
  <c r="F16" i="11"/>
  <c r="E16" i="11"/>
  <c r="Q14" i="11"/>
  <c r="P14" i="11"/>
  <c r="O14" i="11"/>
  <c r="N14" i="11"/>
  <c r="M14" i="11"/>
  <c r="L14" i="11"/>
  <c r="K14" i="11"/>
  <c r="J14" i="11"/>
  <c r="I14" i="11"/>
  <c r="H14" i="11"/>
  <c r="G14" i="11"/>
  <c r="F14" i="11"/>
  <c r="E14" i="11"/>
  <c r="Q13" i="11"/>
  <c r="P13" i="11"/>
  <c r="O13" i="11"/>
  <c r="N13" i="11"/>
  <c r="M13" i="11"/>
  <c r="L13" i="11"/>
  <c r="K13" i="11"/>
  <c r="J13" i="11"/>
  <c r="I13" i="11"/>
  <c r="H13" i="11"/>
  <c r="G13" i="11"/>
  <c r="F13" i="11"/>
  <c r="E13" i="11"/>
  <c r="Q12" i="11"/>
  <c r="P12" i="11"/>
  <c r="O12" i="11"/>
  <c r="N12" i="11"/>
  <c r="M12" i="11"/>
  <c r="L12" i="11"/>
  <c r="K12" i="11"/>
  <c r="J12" i="11"/>
  <c r="I12" i="11"/>
  <c r="H12" i="11"/>
  <c r="G12" i="11"/>
  <c r="F12" i="11"/>
  <c r="E12" i="11"/>
  <c r="Q11" i="11"/>
  <c r="P11" i="11"/>
  <c r="O11" i="11"/>
  <c r="N11" i="11"/>
  <c r="M11" i="11"/>
  <c r="L11" i="11"/>
  <c r="K11" i="11"/>
  <c r="J11" i="11"/>
  <c r="I11" i="11"/>
  <c r="H11" i="11"/>
  <c r="G11" i="11"/>
  <c r="F11" i="11"/>
  <c r="E11" i="11"/>
  <c r="Q10" i="11"/>
  <c r="P10" i="11"/>
  <c r="O10" i="11"/>
  <c r="N10" i="11"/>
  <c r="M10" i="11"/>
  <c r="L10" i="11"/>
  <c r="K10" i="11"/>
  <c r="J10" i="11"/>
  <c r="I10" i="11"/>
  <c r="H10" i="11"/>
  <c r="G10" i="11"/>
  <c r="F10" i="11"/>
  <c r="E10" i="11"/>
  <c r="Q9" i="11"/>
  <c r="P9" i="11"/>
  <c r="O9" i="11"/>
  <c r="N9" i="11"/>
  <c r="M9" i="11"/>
  <c r="L9" i="11"/>
  <c r="K9" i="11"/>
  <c r="J9" i="11"/>
  <c r="I9" i="11"/>
  <c r="H9" i="11"/>
  <c r="G9" i="11"/>
  <c r="F9" i="11"/>
  <c r="E9" i="11"/>
  <c r="Q8" i="11"/>
  <c r="P8" i="11"/>
  <c r="O8" i="11"/>
  <c r="N8" i="11"/>
  <c r="M8" i="11"/>
  <c r="L8" i="11"/>
  <c r="K8" i="11"/>
  <c r="J8" i="11"/>
  <c r="I8" i="11"/>
  <c r="H8" i="11"/>
  <c r="G8" i="11"/>
  <c r="F8" i="11"/>
  <c r="E8" i="11"/>
  <c r="B5" i="11"/>
  <c r="R57" i="10"/>
  <c r="Q57" i="10"/>
  <c r="P57" i="10"/>
  <c r="O57" i="10"/>
  <c r="N57" i="10"/>
  <c r="M57" i="10"/>
  <c r="L57" i="10"/>
  <c r="K57" i="10"/>
  <c r="J57" i="10"/>
  <c r="I57" i="10"/>
  <c r="H57" i="10"/>
  <c r="G57" i="10"/>
  <c r="F57" i="10"/>
  <c r="R56" i="10"/>
  <c r="Q56" i="10"/>
  <c r="P56" i="10"/>
  <c r="O56" i="10"/>
  <c r="N56" i="10"/>
  <c r="M56" i="10"/>
  <c r="L56" i="10"/>
  <c r="K56" i="10"/>
  <c r="J56" i="10"/>
  <c r="I56" i="10"/>
  <c r="H56" i="10"/>
  <c r="G56" i="10"/>
  <c r="F56" i="10"/>
  <c r="R55" i="10"/>
  <c r="Q55" i="10"/>
  <c r="P55" i="10"/>
  <c r="O55" i="10"/>
  <c r="N55" i="10"/>
  <c r="M55" i="10"/>
  <c r="L55" i="10"/>
  <c r="K55" i="10"/>
  <c r="J55" i="10"/>
  <c r="I55" i="10"/>
  <c r="H55" i="10"/>
  <c r="G55" i="10"/>
  <c r="F55" i="10"/>
  <c r="R54" i="10"/>
  <c r="Q54" i="10"/>
  <c r="P54" i="10"/>
  <c r="O54" i="10"/>
  <c r="N54" i="10"/>
  <c r="M54" i="10"/>
  <c r="L54" i="10"/>
  <c r="K54" i="10"/>
  <c r="J54" i="10"/>
  <c r="I54" i="10"/>
  <c r="H54" i="10"/>
  <c r="G54" i="10"/>
  <c r="F54" i="10"/>
  <c r="R53" i="10"/>
  <c r="Q53" i="10"/>
  <c r="P53" i="10"/>
  <c r="O53" i="10"/>
  <c r="N53" i="10"/>
  <c r="M53" i="10"/>
  <c r="L53" i="10"/>
  <c r="K53" i="10"/>
  <c r="J53" i="10"/>
  <c r="I53" i="10"/>
  <c r="H53" i="10"/>
  <c r="G53" i="10"/>
  <c r="F53" i="10"/>
  <c r="R52" i="10"/>
  <c r="Q52" i="10"/>
  <c r="P52" i="10"/>
  <c r="O52" i="10"/>
  <c r="N52" i="10"/>
  <c r="M52" i="10"/>
  <c r="L52" i="10"/>
  <c r="K52" i="10"/>
  <c r="J52" i="10"/>
  <c r="I52" i="10"/>
  <c r="H52" i="10"/>
  <c r="G52" i="10"/>
  <c r="F52" i="10"/>
  <c r="R51" i="10"/>
  <c r="Q51" i="10"/>
  <c r="P51" i="10"/>
  <c r="O51" i="10"/>
  <c r="N51" i="10"/>
  <c r="M51" i="10"/>
  <c r="L51" i="10"/>
  <c r="K51" i="10"/>
  <c r="J51" i="10"/>
  <c r="I51" i="10"/>
  <c r="H51" i="10"/>
  <c r="G51" i="10"/>
  <c r="F51" i="10"/>
  <c r="R50" i="10"/>
  <c r="Q50" i="10"/>
  <c r="P50" i="10"/>
  <c r="O50" i="10"/>
  <c r="N50" i="10"/>
  <c r="M50" i="10"/>
  <c r="L50" i="10"/>
  <c r="K50" i="10"/>
  <c r="J50" i="10"/>
  <c r="I50" i="10"/>
  <c r="H50" i="10"/>
  <c r="G50" i="10"/>
  <c r="F50" i="10"/>
  <c r="R49" i="10"/>
  <c r="Q49" i="10"/>
  <c r="P49" i="10"/>
  <c r="O49" i="10"/>
  <c r="N49" i="10"/>
  <c r="M49" i="10"/>
  <c r="L49" i="10"/>
  <c r="K49" i="10"/>
  <c r="J49" i="10"/>
  <c r="I49" i="10"/>
  <c r="H49" i="10"/>
  <c r="G49" i="10"/>
  <c r="F49" i="10"/>
  <c r="R47" i="10"/>
  <c r="Q47" i="10"/>
  <c r="P47" i="10"/>
  <c r="O47" i="10"/>
  <c r="N47" i="10"/>
  <c r="M47" i="10"/>
  <c r="L47" i="10"/>
  <c r="K47" i="10"/>
  <c r="J47" i="10"/>
  <c r="I47" i="10"/>
  <c r="H47" i="10"/>
  <c r="G47" i="10"/>
  <c r="F47" i="10"/>
  <c r="R46" i="10"/>
  <c r="Q46" i="10"/>
  <c r="P46" i="10"/>
  <c r="O46" i="10"/>
  <c r="N46" i="10"/>
  <c r="M46" i="10"/>
  <c r="L46" i="10"/>
  <c r="K46" i="10"/>
  <c r="J46" i="10"/>
  <c r="I46" i="10"/>
  <c r="H46" i="10"/>
  <c r="G46" i="10"/>
  <c r="F46" i="10"/>
  <c r="R45" i="10"/>
  <c r="Q45" i="10"/>
  <c r="P45" i="10"/>
  <c r="O45" i="10"/>
  <c r="N45" i="10"/>
  <c r="M45" i="10"/>
  <c r="L45" i="10"/>
  <c r="K45" i="10"/>
  <c r="J45" i="10"/>
  <c r="I45" i="10"/>
  <c r="H45" i="10"/>
  <c r="G45" i="10"/>
  <c r="F45" i="10"/>
  <c r="R44" i="10"/>
  <c r="Q44" i="10"/>
  <c r="P44" i="10"/>
  <c r="O44" i="10"/>
  <c r="N44" i="10"/>
  <c r="M44" i="10"/>
  <c r="L44" i="10"/>
  <c r="K44" i="10"/>
  <c r="J44" i="10"/>
  <c r="I44" i="10"/>
  <c r="H44" i="10"/>
  <c r="G44" i="10"/>
  <c r="F44" i="10"/>
  <c r="R43" i="10"/>
  <c r="Q43" i="10"/>
  <c r="P43" i="10"/>
  <c r="O43" i="10"/>
  <c r="N43" i="10"/>
  <c r="M43" i="10"/>
  <c r="L43" i="10"/>
  <c r="K43" i="10"/>
  <c r="J43" i="10"/>
  <c r="I43" i="10"/>
  <c r="H43" i="10"/>
  <c r="G43" i="10"/>
  <c r="F43" i="10"/>
  <c r="R42" i="10"/>
  <c r="Q42" i="10"/>
  <c r="P42" i="10"/>
  <c r="O42" i="10"/>
  <c r="N42" i="10"/>
  <c r="M42" i="10"/>
  <c r="L42" i="10"/>
  <c r="K42" i="10"/>
  <c r="J42" i="10"/>
  <c r="I42" i="10"/>
  <c r="H42" i="10"/>
  <c r="G42" i="10"/>
  <c r="F42" i="10"/>
  <c r="R41" i="10"/>
  <c r="Q41" i="10"/>
  <c r="P41" i="10"/>
  <c r="O41" i="10"/>
  <c r="N41" i="10"/>
  <c r="M41" i="10"/>
  <c r="L41" i="10"/>
  <c r="K41" i="10"/>
  <c r="J41" i="10"/>
  <c r="I41" i="10"/>
  <c r="H41" i="10"/>
  <c r="G41" i="10"/>
  <c r="F41" i="10"/>
  <c r="R40" i="10"/>
  <c r="Q40" i="10"/>
  <c r="P40" i="10"/>
  <c r="O40" i="10"/>
  <c r="N40" i="10"/>
  <c r="M40" i="10"/>
  <c r="L40" i="10"/>
  <c r="K40" i="10"/>
  <c r="J40" i="10"/>
  <c r="I40" i="10"/>
  <c r="H40" i="10"/>
  <c r="G40" i="10"/>
  <c r="F40" i="10"/>
  <c r="R39" i="10"/>
  <c r="Q39" i="10"/>
  <c r="P39" i="10"/>
  <c r="O39" i="10"/>
  <c r="N39" i="10"/>
  <c r="M39" i="10"/>
  <c r="L39" i="10"/>
  <c r="K39" i="10"/>
  <c r="J39" i="10"/>
  <c r="I39" i="10"/>
  <c r="H39" i="10"/>
  <c r="G39" i="10"/>
  <c r="F39" i="10"/>
  <c r="R38" i="10"/>
  <c r="Q38" i="10"/>
  <c r="P38" i="10"/>
  <c r="O38" i="10"/>
  <c r="N38" i="10"/>
  <c r="M38" i="10"/>
  <c r="L38" i="10"/>
  <c r="K38" i="10"/>
  <c r="J38" i="10"/>
  <c r="I38" i="10"/>
  <c r="H38" i="10"/>
  <c r="G38" i="10"/>
  <c r="F38" i="10"/>
  <c r="R36" i="10"/>
  <c r="Q36" i="10"/>
  <c r="P36" i="10"/>
  <c r="O36" i="10"/>
  <c r="N36" i="10"/>
  <c r="M36" i="10"/>
  <c r="L36" i="10"/>
  <c r="K36" i="10"/>
  <c r="J36" i="10"/>
  <c r="I36" i="10"/>
  <c r="H36" i="10"/>
  <c r="G36" i="10"/>
  <c r="F36" i="10"/>
  <c r="R35" i="10"/>
  <c r="Q35" i="10"/>
  <c r="P35" i="10"/>
  <c r="O35" i="10"/>
  <c r="N35" i="10"/>
  <c r="M35" i="10"/>
  <c r="L35" i="10"/>
  <c r="K35" i="10"/>
  <c r="J35" i="10"/>
  <c r="I35" i="10"/>
  <c r="H35" i="10"/>
  <c r="G35" i="10"/>
  <c r="F35" i="10"/>
  <c r="R34" i="10"/>
  <c r="Q34" i="10"/>
  <c r="P34" i="10"/>
  <c r="O34" i="10"/>
  <c r="N34" i="10"/>
  <c r="M34" i="10"/>
  <c r="L34" i="10"/>
  <c r="K34" i="10"/>
  <c r="J34" i="10"/>
  <c r="I34" i="10"/>
  <c r="H34" i="10"/>
  <c r="G34" i="10"/>
  <c r="F34" i="10"/>
  <c r="R33" i="10"/>
  <c r="Q33" i="10"/>
  <c r="P33" i="10"/>
  <c r="O33" i="10"/>
  <c r="N33" i="10"/>
  <c r="M33" i="10"/>
  <c r="L33" i="10"/>
  <c r="K33" i="10"/>
  <c r="J33" i="10"/>
  <c r="I33" i="10"/>
  <c r="H33" i="10"/>
  <c r="G33" i="10"/>
  <c r="F33" i="10"/>
  <c r="R32" i="10"/>
  <c r="Q32" i="10"/>
  <c r="P32" i="10"/>
  <c r="O32" i="10"/>
  <c r="N32" i="10"/>
  <c r="M32" i="10"/>
  <c r="L32" i="10"/>
  <c r="K32" i="10"/>
  <c r="J32" i="10"/>
  <c r="I32" i="10"/>
  <c r="H32" i="10"/>
  <c r="G32" i="10"/>
  <c r="F32" i="10"/>
  <c r="R31" i="10"/>
  <c r="Q31" i="10"/>
  <c r="P31" i="10"/>
  <c r="O31" i="10"/>
  <c r="N31" i="10"/>
  <c r="M31" i="10"/>
  <c r="L31" i="10"/>
  <c r="K31" i="10"/>
  <c r="J31" i="10"/>
  <c r="I31" i="10"/>
  <c r="H31" i="10"/>
  <c r="G31" i="10"/>
  <c r="F31" i="10"/>
  <c r="R30" i="10"/>
  <c r="Q30" i="10"/>
  <c r="P30" i="10"/>
  <c r="O30" i="10"/>
  <c r="N30" i="10"/>
  <c r="M30" i="10"/>
  <c r="L30" i="10"/>
  <c r="K30" i="10"/>
  <c r="J30" i="10"/>
  <c r="I30" i="10"/>
  <c r="H30" i="10"/>
  <c r="G30" i="10"/>
  <c r="F30" i="10"/>
  <c r="R29" i="10"/>
  <c r="Q29" i="10"/>
  <c r="P29" i="10"/>
  <c r="O29" i="10"/>
  <c r="N29" i="10"/>
  <c r="M29" i="10"/>
  <c r="L29" i="10"/>
  <c r="K29" i="10"/>
  <c r="J29" i="10"/>
  <c r="I29" i="10"/>
  <c r="H29" i="10"/>
  <c r="G29" i="10"/>
  <c r="F29" i="10"/>
  <c r="R27" i="10"/>
  <c r="Q27" i="10"/>
  <c r="P27" i="10"/>
  <c r="O27" i="10"/>
  <c r="N27" i="10"/>
  <c r="M27" i="10"/>
  <c r="L27" i="10"/>
  <c r="K27" i="10"/>
  <c r="J27" i="10"/>
  <c r="I27" i="10"/>
  <c r="H27" i="10"/>
  <c r="G27" i="10"/>
  <c r="F27" i="10"/>
  <c r="R26" i="10"/>
  <c r="Q26" i="10"/>
  <c r="P26" i="10"/>
  <c r="O26" i="10"/>
  <c r="N26" i="10"/>
  <c r="M26" i="10"/>
  <c r="L26" i="10"/>
  <c r="K26" i="10"/>
  <c r="J26" i="10"/>
  <c r="I26" i="10"/>
  <c r="H26" i="10"/>
  <c r="G26" i="10"/>
  <c r="F26" i="10"/>
  <c r="R25" i="10"/>
  <c r="Q25" i="10"/>
  <c r="P25" i="10"/>
  <c r="O25" i="10"/>
  <c r="N25" i="10"/>
  <c r="M25" i="10"/>
  <c r="L25" i="10"/>
  <c r="K25" i="10"/>
  <c r="J25" i="10"/>
  <c r="I25" i="10"/>
  <c r="H25" i="10"/>
  <c r="G25" i="10"/>
  <c r="F25" i="10"/>
  <c r="R24" i="10"/>
  <c r="Q24" i="10"/>
  <c r="P24" i="10"/>
  <c r="O24" i="10"/>
  <c r="N24" i="10"/>
  <c r="M24" i="10"/>
  <c r="L24" i="10"/>
  <c r="K24" i="10"/>
  <c r="J24" i="10"/>
  <c r="I24" i="10"/>
  <c r="H24" i="10"/>
  <c r="G24" i="10"/>
  <c r="F24" i="10"/>
  <c r="R23" i="10"/>
  <c r="Q23" i="10"/>
  <c r="P23" i="10"/>
  <c r="O23" i="10"/>
  <c r="N23" i="10"/>
  <c r="M23" i="10"/>
  <c r="L23" i="10"/>
  <c r="K23" i="10"/>
  <c r="J23" i="10"/>
  <c r="I23" i="10"/>
  <c r="H23" i="10"/>
  <c r="G23" i="10"/>
  <c r="F23" i="10"/>
  <c r="R22" i="10"/>
  <c r="Q22" i="10"/>
  <c r="P22" i="10"/>
  <c r="O22" i="10"/>
  <c r="N22" i="10"/>
  <c r="M22" i="10"/>
  <c r="L22" i="10"/>
  <c r="K22" i="10"/>
  <c r="J22" i="10"/>
  <c r="I22" i="10"/>
  <c r="H22" i="10"/>
  <c r="G22" i="10"/>
  <c r="F22" i="10"/>
  <c r="R21" i="10"/>
  <c r="Q21" i="10"/>
  <c r="P21" i="10"/>
  <c r="O21" i="10"/>
  <c r="N21" i="10"/>
  <c r="M21" i="10"/>
  <c r="L21" i="10"/>
  <c r="K21" i="10"/>
  <c r="J21" i="10"/>
  <c r="I21" i="10"/>
  <c r="H21" i="10"/>
  <c r="G21" i="10"/>
  <c r="F21" i="10"/>
  <c r="R20" i="10"/>
  <c r="Q20" i="10"/>
  <c r="P20" i="10"/>
  <c r="O20" i="10"/>
  <c r="N20" i="10"/>
  <c r="M20" i="10"/>
  <c r="L20" i="10"/>
  <c r="K20" i="10"/>
  <c r="J20" i="10"/>
  <c r="I20" i="10"/>
  <c r="H20" i="10"/>
  <c r="G20" i="10"/>
  <c r="F20" i="10"/>
  <c r="R19" i="10"/>
  <c r="Q19" i="10"/>
  <c r="P19" i="10"/>
  <c r="O19" i="10"/>
  <c r="N19" i="10"/>
  <c r="M19" i="10"/>
  <c r="L19" i="10"/>
  <c r="K19" i="10"/>
  <c r="J19" i="10"/>
  <c r="I19" i="10"/>
  <c r="H19" i="10"/>
  <c r="G19" i="10"/>
  <c r="F19" i="10"/>
  <c r="R18" i="10"/>
  <c r="Q18" i="10"/>
  <c r="P18" i="10"/>
  <c r="O18" i="10"/>
  <c r="N18" i="10"/>
  <c r="M18" i="10"/>
  <c r="L18" i="10"/>
  <c r="K18" i="10"/>
  <c r="J18" i="10"/>
  <c r="I18" i="10"/>
  <c r="H18" i="10"/>
  <c r="G18" i="10"/>
  <c r="F18" i="10"/>
  <c r="R17" i="10"/>
  <c r="Q17" i="10"/>
  <c r="P17" i="10"/>
  <c r="O17" i="10"/>
  <c r="N17" i="10"/>
  <c r="M17" i="10"/>
  <c r="L17" i="10"/>
  <c r="K17" i="10"/>
  <c r="J17" i="10"/>
  <c r="I17" i="10"/>
  <c r="H17" i="10"/>
  <c r="G17" i="10"/>
  <c r="F17" i="10"/>
  <c r="R16" i="10"/>
  <c r="Q16" i="10"/>
  <c r="P16" i="10"/>
  <c r="O16" i="10"/>
  <c r="N16" i="10"/>
  <c r="M16" i="10"/>
  <c r="L16" i="10"/>
  <c r="K16" i="10"/>
  <c r="J16" i="10"/>
  <c r="I16" i="10"/>
  <c r="H16" i="10"/>
  <c r="G16" i="10"/>
  <c r="F16" i="10"/>
  <c r="R15" i="10"/>
  <c r="Q15" i="10"/>
  <c r="P15" i="10"/>
  <c r="O15" i="10"/>
  <c r="N15" i="10"/>
  <c r="M15" i="10"/>
  <c r="L15" i="10"/>
  <c r="K15" i="10"/>
  <c r="J15" i="10"/>
  <c r="I15" i="10"/>
  <c r="H15" i="10"/>
  <c r="G15" i="10"/>
  <c r="F15" i="10"/>
  <c r="R13" i="10"/>
  <c r="Q13" i="10"/>
  <c r="P13" i="10"/>
  <c r="O13" i="10"/>
  <c r="N13" i="10"/>
  <c r="M13" i="10"/>
  <c r="L13" i="10"/>
  <c r="K13" i="10"/>
  <c r="J13" i="10"/>
  <c r="I13" i="10"/>
  <c r="H13" i="10"/>
  <c r="G13" i="10"/>
  <c r="F13" i="10"/>
  <c r="R12" i="10"/>
  <c r="Q12" i="10"/>
  <c r="P12" i="10"/>
  <c r="O12" i="10"/>
  <c r="N12" i="10"/>
  <c r="M12" i="10"/>
  <c r="L12" i="10"/>
  <c r="K12" i="10"/>
  <c r="J12" i="10"/>
  <c r="I12" i="10"/>
  <c r="H12" i="10"/>
  <c r="G12" i="10"/>
  <c r="F12" i="10"/>
  <c r="R11" i="10"/>
  <c r="Q11" i="10"/>
  <c r="P11" i="10"/>
  <c r="O11" i="10"/>
  <c r="N11" i="10"/>
  <c r="M11" i="10"/>
  <c r="L11" i="10"/>
  <c r="K11" i="10"/>
  <c r="J11" i="10"/>
  <c r="I11" i="10"/>
  <c r="H11" i="10"/>
  <c r="G11" i="10"/>
  <c r="F11" i="10"/>
  <c r="R10" i="10"/>
  <c r="Q10" i="10"/>
  <c r="P10" i="10"/>
  <c r="O10" i="10"/>
  <c r="N10" i="10"/>
  <c r="M10" i="10"/>
  <c r="L10" i="10"/>
  <c r="K10" i="10"/>
  <c r="J10" i="10"/>
  <c r="I10" i="10"/>
  <c r="H10" i="10"/>
  <c r="G10" i="10"/>
  <c r="F10" i="10"/>
  <c r="R9" i="10"/>
  <c r="Q9" i="10"/>
  <c r="P9" i="10"/>
  <c r="O9" i="10"/>
  <c r="N9" i="10"/>
  <c r="M9" i="10"/>
  <c r="L9" i="10"/>
  <c r="K9" i="10"/>
  <c r="J9" i="10"/>
  <c r="I9" i="10"/>
  <c r="H9" i="10"/>
  <c r="G9" i="10"/>
  <c r="F9" i="10"/>
  <c r="B5" i="10"/>
  <c r="S91" i="9"/>
  <c r="R91" i="9"/>
  <c r="P91" i="9"/>
  <c r="O91" i="9"/>
  <c r="N91" i="9"/>
  <c r="M91" i="9"/>
  <c r="L91" i="9"/>
  <c r="K91" i="9"/>
  <c r="J91" i="9"/>
  <c r="I91" i="9"/>
  <c r="H91" i="9"/>
  <c r="G91" i="9"/>
  <c r="S90" i="9"/>
  <c r="R90" i="9"/>
  <c r="P90" i="9"/>
  <c r="O90" i="9"/>
  <c r="N90" i="9"/>
  <c r="M90" i="9"/>
  <c r="L90" i="9"/>
  <c r="K90" i="9"/>
  <c r="J90" i="9"/>
  <c r="I90" i="9"/>
  <c r="H90" i="9"/>
  <c r="G90" i="9"/>
  <c r="S89" i="9"/>
  <c r="R89" i="9"/>
  <c r="P89" i="9"/>
  <c r="O89" i="9"/>
  <c r="N89" i="9"/>
  <c r="M89" i="9"/>
  <c r="L89" i="9"/>
  <c r="K89" i="9"/>
  <c r="J89" i="9"/>
  <c r="I89" i="9"/>
  <c r="H89" i="9"/>
  <c r="G89" i="9"/>
  <c r="S88" i="9"/>
  <c r="R88" i="9"/>
  <c r="P88" i="9"/>
  <c r="O88" i="9"/>
  <c r="N88" i="9"/>
  <c r="M88" i="9"/>
  <c r="L88" i="9"/>
  <c r="K88" i="9"/>
  <c r="J88" i="9"/>
  <c r="I88" i="9"/>
  <c r="H88" i="9"/>
  <c r="G88" i="9"/>
  <c r="S87" i="9"/>
  <c r="R87" i="9"/>
  <c r="P87" i="9"/>
  <c r="O87" i="9"/>
  <c r="N87" i="9"/>
  <c r="M87" i="9"/>
  <c r="L87" i="9"/>
  <c r="K87" i="9"/>
  <c r="S86" i="9"/>
  <c r="R86" i="9"/>
  <c r="P86" i="9"/>
  <c r="O86" i="9"/>
  <c r="N86" i="9"/>
  <c r="M86" i="9"/>
  <c r="L86" i="9"/>
  <c r="K86" i="9"/>
  <c r="J86" i="9"/>
  <c r="I86" i="9"/>
  <c r="H86" i="9"/>
  <c r="G86" i="9"/>
  <c r="S84" i="9"/>
  <c r="R84" i="9"/>
  <c r="P84" i="9"/>
  <c r="O84" i="9"/>
  <c r="N84" i="9"/>
  <c r="M84" i="9"/>
  <c r="L84" i="9"/>
  <c r="K84" i="9"/>
  <c r="J84" i="9"/>
  <c r="I84" i="9"/>
  <c r="H84" i="9"/>
  <c r="G84" i="9"/>
  <c r="S83" i="9"/>
  <c r="R83" i="9"/>
  <c r="P83" i="9"/>
  <c r="O83" i="9"/>
  <c r="N83" i="9"/>
  <c r="M83" i="9"/>
  <c r="L83" i="9"/>
  <c r="K83" i="9"/>
  <c r="J83" i="9"/>
  <c r="I83" i="9"/>
  <c r="H83" i="9"/>
  <c r="G83" i="9"/>
  <c r="S82" i="9"/>
  <c r="R82" i="9"/>
  <c r="P82" i="9"/>
  <c r="O82" i="9"/>
  <c r="N82" i="9"/>
  <c r="M82" i="9"/>
  <c r="L82" i="9"/>
  <c r="K82" i="9"/>
  <c r="J82" i="9"/>
  <c r="I82" i="9"/>
  <c r="H82" i="9"/>
  <c r="G82" i="9"/>
  <c r="S81" i="9"/>
  <c r="R81" i="9"/>
  <c r="P81" i="9"/>
  <c r="O81" i="9"/>
  <c r="N81" i="9"/>
  <c r="M81" i="9"/>
  <c r="L81" i="9"/>
  <c r="K81" i="9"/>
  <c r="J81" i="9"/>
  <c r="I81" i="9"/>
  <c r="H81" i="9"/>
  <c r="G81" i="9"/>
  <c r="S80" i="9"/>
  <c r="R80" i="9"/>
  <c r="P80" i="9"/>
  <c r="O80" i="9"/>
  <c r="N80" i="9"/>
  <c r="M80" i="9"/>
  <c r="L80" i="9"/>
  <c r="K80" i="9"/>
  <c r="S79" i="9"/>
  <c r="R79" i="9"/>
  <c r="P79" i="9"/>
  <c r="O79" i="9"/>
  <c r="N79" i="9"/>
  <c r="M79" i="9"/>
  <c r="L79" i="9"/>
  <c r="K79" i="9"/>
  <c r="J79" i="9"/>
  <c r="I79" i="9"/>
  <c r="H79" i="9"/>
  <c r="G79" i="9"/>
  <c r="S78" i="9"/>
  <c r="R78" i="9"/>
  <c r="P78" i="9"/>
  <c r="O78" i="9"/>
  <c r="N78" i="9"/>
  <c r="M78" i="9"/>
  <c r="L78" i="9"/>
  <c r="K78" i="9"/>
  <c r="J78" i="9"/>
  <c r="I78" i="9"/>
  <c r="H78" i="9"/>
  <c r="G78" i="9"/>
  <c r="S77" i="9"/>
  <c r="R77" i="9"/>
  <c r="P77" i="9"/>
  <c r="O77" i="9"/>
  <c r="N77" i="9"/>
  <c r="M77" i="9"/>
  <c r="L77" i="9"/>
  <c r="K77" i="9"/>
  <c r="J77" i="9"/>
  <c r="I77" i="9"/>
  <c r="H77" i="9"/>
  <c r="G77" i="9"/>
  <c r="S76" i="9"/>
  <c r="R76" i="9"/>
  <c r="P76" i="9"/>
  <c r="O76" i="9"/>
  <c r="N76" i="9"/>
  <c r="M76" i="9"/>
  <c r="L76" i="9"/>
  <c r="K76" i="9"/>
  <c r="J76" i="9"/>
  <c r="I76" i="9"/>
  <c r="H76" i="9"/>
  <c r="G76" i="9"/>
  <c r="S75" i="9"/>
  <c r="R75" i="9"/>
  <c r="P75" i="9"/>
  <c r="O75" i="9"/>
  <c r="N75" i="9"/>
  <c r="M75" i="9"/>
  <c r="L75" i="9"/>
  <c r="K75" i="9"/>
  <c r="J75" i="9"/>
  <c r="I75" i="9"/>
  <c r="H75" i="9"/>
  <c r="G75" i="9"/>
  <c r="S74" i="9"/>
  <c r="R74" i="9"/>
  <c r="P74" i="9"/>
  <c r="O74" i="9"/>
  <c r="N74" i="9"/>
  <c r="M74" i="9"/>
  <c r="L74" i="9"/>
  <c r="K74" i="9"/>
  <c r="S73" i="9"/>
  <c r="R73" i="9"/>
  <c r="Q73" i="9"/>
  <c r="P73" i="9"/>
  <c r="O73" i="9"/>
  <c r="N73" i="9"/>
  <c r="M73" i="9"/>
  <c r="L73" i="9"/>
  <c r="K73" i="9"/>
  <c r="J73" i="9"/>
  <c r="I73" i="9"/>
  <c r="H73" i="9"/>
  <c r="G73" i="9"/>
  <c r="S72" i="9"/>
  <c r="R72" i="9"/>
  <c r="Q72" i="9"/>
  <c r="P72" i="9"/>
  <c r="O72" i="9"/>
  <c r="N72" i="9"/>
  <c r="M72" i="9"/>
  <c r="L72" i="9"/>
  <c r="K72" i="9"/>
  <c r="J72" i="9"/>
  <c r="I72" i="9"/>
  <c r="H72" i="9"/>
  <c r="G72" i="9"/>
  <c r="S71" i="9"/>
  <c r="R71" i="9"/>
  <c r="Q71" i="9"/>
  <c r="P71" i="9"/>
  <c r="O71" i="9"/>
  <c r="N71" i="9"/>
  <c r="M71" i="9"/>
  <c r="L71" i="9"/>
  <c r="K71" i="9"/>
  <c r="J71" i="9"/>
  <c r="I71" i="9"/>
  <c r="H71" i="9"/>
  <c r="G71" i="9"/>
  <c r="S70" i="9"/>
  <c r="R70" i="9"/>
  <c r="Q70" i="9"/>
  <c r="P70" i="9"/>
  <c r="O70" i="9"/>
  <c r="N70" i="9"/>
  <c r="M70" i="9"/>
  <c r="L70" i="9"/>
  <c r="K70" i="9"/>
  <c r="J70" i="9"/>
  <c r="I70" i="9"/>
  <c r="H70" i="9"/>
  <c r="G70" i="9"/>
  <c r="S69" i="9"/>
  <c r="R69" i="9"/>
  <c r="Q69" i="9"/>
  <c r="P69" i="9"/>
  <c r="O69" i="9"/>
  <c r="N69" i="9"/>
  <c r="M69" i="9"/>
  <c r="L69" i="9"/>
  <c r="K69" i="9"/>
  <c r="J69" i="9"/>
  <c r="I69" i="9"/>
  <c r="H69" i="9"/>
  <c r="G69" i="9"/>
  <c r="S68" i="9"/>
  <c r="R68" i="9"/>
  <c r="Q68" i="9"/>
  <c r="P68" i="9"/>
  <c r="O68" i="9"/>
  <c r="N68" i="9"/>
  <c r="M68" i="9"/>
  <c r="L68" i="9"/>
  <c r="K68" i="9"/>
  <c r="S67" i="9"/>
  <c r="R67" i="9"/>
  <c r="Q67" i="9"/>
  <c r="P67" i="9"/>
  <c r="O67" i="9"/>
  <c r="N67" i="9"/>
  <c r="M67" i="9"/>
  <c r="L67" i="9"/>
  <c r="K67" i="9"/>
  <c r="J67" i="9"/>
  <c r="I67" i="9"/>
  <c r="H67" i="9"/>
  <c r="G67" i="9"/>
  <c r="S66" i="9"/>
  <c r="R66" i="9"/>
  <c r="Q66" i="9"/>
  <c r="P66" i="9"/>
  <c r="O66" i="9"/>
  <c r="N66" i="9"/>
  <c r="M66" i="9"/>
  <c r="L66" i="9"/>
  <c r="K66" i="9"/>
  <c r="J66" i="9"/>
  <c r="I66" i="9"/>
  <c r="H66" i="9"/>
  <c r="G66" i="9"/>
  <c r="S65" i="9"/>
  <c r="R65" i="9"/>
  <c r="Q65" i="9"/>
  <c r="P65" i="9"/>
  <c r="O65" i="9"/>
  <c r="N65" i="9"/>
  <c r="M65" i="9"/>
  <c r="L65" i="9"/>
  <c r="K65" i="9"/>
  <c r="J65" i="9"/>
  <c r="I65" i="9"/>
  <c r="H65" i="9"/>
  <c r="G65" i="9"/>
  <c r="S64" i="9"/>
  <c r="R64" i="9"/>
  <c r="Q64" i="9"/>
  <c r="P64" i="9"/>
  <c r="O64" i="9"/>
  <c r="N64" i="9"/>
  <c r="M64" i="9"/>
  <c r="L64" i="9"/>
  <c r="K64" i="9"/>
  <c r="J64" i="9"/>
  <c r="I64" i="9"/>
  <c r="H64" i="9"/>
  <c r="G64" i="9"/>
  <c r="S63" i="9"/>
  <c r="R63" i="9"/>
  <c r="Q63" i="9"/>
  <c r="P63" i="9"/>
  <c r="O63" i="9"/>
  <c r="N63" i="9"/>
  <c r="M63" i="9"/>
  <c r="L63" i="9"/>
  <c r="K63" i="9"/>
  <c r="J63" i="9"/>
  <c r="I63" i="9"/>
  <c r="H63" i="9"/>
  <c r="G63" i="9"/>
  <c r="S62" i="9"/>
  <c r="R62" i="9"/>
  <c r="Q62" i="9"/>
  <c r="P62" i="9"/>
  <c r="O62" i="9"/>
  <c r="N62" i="9"/>
  <c r="M62" i="9"/>
  <c r="L62" i="9"/>
  <c r="K62" i="9"/>
  <c r="S61" i="9"/>
  <c r="R61" i="9"/>
  <c r="Q61" i="9"/>
  <c r="P61" i="9"/>
  <c r="O61" i="9"/>
  <c r="N61" i="9"/>
  <c r="M61" i="9"/>
  <c r="L61" i="9"/>
  <c r="K61" i="9"/>
  <c r="J61" i="9"/>
  <c r="I61" i="9"/>
  <c r="H61" i="9"/>
  <c r="G61" i="9"/>
  <c r="S60" i="9"/>
  <c r="R60" i="9"/>
  <c r="Q60" i="9"/>
  <c r="P60" i="9"/>
  <c r="O60" i="9"/>
  <c r="N60" i="9"/>
  <c r="M60" i="9"/>
  <c r="L60" i="9"/>
  <c r="K60" i="9"/>
  <c r="J60" i="9"/>
  <c r="I60" i="9"/>
  <c r="H60" i="9"/>
  <c r="G60" i="9"/>
  <c r="S59" i="9"/>
  <c r="R59" i="9"/>
  <c r="Q59" i="9"/>
  <c r="P59" i="9"/>
  <c r="O59" i="9"/>
  <c r="N59" i="9"/>
  <c r="M59" i="9"/>
  <c r="L59" i="9"/>
  <c r="K59" i="9"/>
  <c r="J59" i="9"/>
  <c r="I59" i="9"/>
  <c r="H59" i="9"/>
  <c r="G59" i="9"/>
  <c r="S58" i="9"/>
  <c r="R58" i="9"/>
  <c r="Q58" i="9"/>
  <c r="P58" i="9"/>
  <c r="O58" i="9"/>
  <c r="N58" i="9"/>
  <c r="M58" i="9"/>
  <c r="L58" i="9"/>
  <c r="K58" i="9"/>
  <c r="J58" i="9"/>
  <c r="I58" i="9"/>
  <c r="H58" i="9"/>
  <c r="G58" i="9"/>
  <c r="S57" i="9"/>
  <c r="R57" i="9"/>
  <c r="Q57" i="9"/>
  <c r="P57" i="9"/>
  <c r="O57" i="9"/>
  <c r="N57" i="9"/>
  <c r="M57" i="9"/>
  <c r="L57" i="9"/>
  <c r="K57" i="9"/>
  <c r="J57" i="9"/>
  <c r="I57" i="9"/>
  <c r="H57" i="9"/>
  <c r="G57" i="9"/>
  <c r="S56" i="9"/>
  <c r="R56" i="9"/>
  <c r="Q56" i="9"/>
  <c r="P56" i="9"/>
  <c r="O56" i="9"/>
  <c r="N56" i="9"/>
  <c r="M56" i="9"/>
  <c r="L56" i="9"/>
  <c r="K56" i="9"/>
  <c r="S55" i="9"/>
  <c r="R55" i="9"/>
  <c r="Q55" i="9"/>
  <c r="P55" i="9"/>
  <c r="O55" i="9"/>
  <c r="N55" i="9"/>
  <c r="M55" i="9"/>
  <c r="L55" i="9"/>
  <c r="K55" i="9"/>
  <c r="J55" i="9"/>
  <c r="I55" i="9"/>
  <c r="H55" i="9"/>
  <c r="G55" i="9"/>
  <c r="S41" i="9"/>
  <c r="R41" i="9"/>
  <c r="Q41" i="9"/>
  <c r="P41" i="9"/>
  <c r="O41" i="9"/>
  <c r="N41" i="9"/>
  <c r="M41" i="9"/>
  <c r="L41" i="9"/>
  <c r="K41" i="9"/>
  <c r="J41" i="9"/>
  <c r="I41" i="9"/>
  <c r="H41" i="9"/>
  <c r="G41" i="9"/>
  <c r="S40" i="9"/>
  <c r="R40" i="9"/>
  <c r="Q40" i="9"/>
  <c r="P40" i="9"/>
  <c r="O40" i="9"/>
  <c r="N40" i="9"/>
  <c r="M40" i="9"/>
  <c r="L40" i="9"/>
  <c r="K40" i="9"/>
  <c r="J40" i="9"/>
  <c r="I40" i="9"/>
  <c r="H40" i="9"/>
  <c r="G40" i="9"/>
  <c r="S39" i="9"/>
  <c r="R39" i="9"/>
  <c r="Q39" i="9"/>
  <c r="P39" i="9"/>
  <c r="O39" i="9"/>
  <c r="N39" i="9"/>
  <c r="M39" i="9"/>
  <c r="L39" i="9"/>
  <c r="K39" i="9"/>
  <c r="J39" i="9"/>
  <c r="I39" i="9"/>
  <c r="H39" i="9"/>
  <c r="G39" i="9"/>
  <c r="S38" i="9"/>
  <c r="R38" i="9"/>
  <c r="Q38" i="9"/>
  <c r="P38" i="9"/>
  <c r="O38" i="9"/>
  <c r="N38" i="9"/>
  <c r="M38" i="9"/>
  <c r="L38" i="9"/>
  <c r="K38" i="9"/>
  <c r="J38" i="9"/>
  <c r="I38" i="9"/>
  <c r="H38" i="9"/>
  <c r="G38" i="9"/>
  <c r="S37" i="9"/>
  <c r="R37" i="9"/>
  <c r="Q37" i="9"/>
  <c r="P37" i="9"/>
  <c r="O37" i="9"/>
  <c r="N37" i="9"/>
  <c r="M37" i="9"/>
  <c r="L37" i="9"/>
  <c r="K37" i="9"/>
  <c r="J37" i="9"/>
  <c r="I37" i="9"/>
  <c r="H37" i="9"/>
  <c r="G37" i="9"/>
  <c r="S36" i="9"/>
  <c r="R36" i="9"/>
  <c r="Q36" i="9"/>
  <c r="P36" i="9"/>
  <c r="O36" i="9"/>
  <c r="N36" i="9"/>
  <c r="M36" i="9"/>
  <c r="L36" i="9"/>
  <c r="K36" i="9"/>
  <c r="J36" i="9"/>
  <c r="I36" i="9"/>
  <c r="H36" i="9"/>
  <c r="G36" i="9"/>
  <c r="S35" i="9"/>
  <c r="R35" i="9"/>
  <c r="Q35" i="9"/>
  <c r="P35" i="9"/>
  <c r="O35" i="9"/>
  <c r="N35" i="9"/>
  <c r="M35" i="9"/>
  <c r="L35" i="9"/>
  <c r="K35" i="9"/>
  <c r="J35" i="9"/>
  <c r="I35" i="9"/>
  <c r="H35" i="9"/>
  <c r="G35" i="9"/>
  <c r="S34" i="9"/>
  <c r="R34" i="9"/>
  <c r="Q34" i="9"/>
  <c r="P34" i="9"/>
  <c r="O34" i="9"/>
  <c r="N34" i="9"/>
  <c r="M34" i="9"/>
  <c r="L34" i="9"/>
  <c r="K34" i="9"/>
  <c r="J34" i="9"/>
  <c r="I34" i="9"/>
  <c r="H34" i="9"/>
  <c r="G34" i="9"/>
  <c r="S33" i="9"/>
  <c r="R33" i="9"/>
  <c r="Q33" i="9"/>
  <c r="P33" i="9"/>
  <c r="O33" i="9"/>
  <c r="N33" i="9"/>
  <c r="M33" i="9"/>
  <c r="L33" i="9"/>
  <c r="K33" i="9"/>
  <c r="J33" i="9"/>
  <c r="I33" i="9"/>
  <c r="H33" i="9"/>
  <c r="G33" i="9"/>
  <c r="S32" i="9"/>
  <c r="R32" i="9"/>
  <c r="Q32" i="9"/>
  <c r="P32" i="9"/>
  <c r="O32" i="9"/>
  <c r="N32" i="9"/>
  <c r="M32" i="9"/>
  <c r="L32" i="9"/>
  <c r="K32" i="9"/>
  <c r="J32" i="9"/>
  <c r="I32" i="9"/>
  <c r="H32" i="9"/>
  <c r="G32" i="9"/>
  <c r="S18" i="9"/>
  <c r="R18" i="9"/>
  <c r="Q18" i="9"/>
  <c r="P18" i="9"/>
  <c r="O18" i="9"/>
  <c r="N18" i="9"/>
  <c r="M18" i="9"/>
  <c r="L18" i="9"/>
  <c r="K18" i="9"/>
  <c r="J18" i="9"/>
  <c r="I18" i="9"/>
  <c r="H18" i="9"/>
  <c r="G18" i="9"/>
  <c r="S17" i="9"/>
  <c r="R17" i="9"/>
  <c r="Q17" i="9"/>
  <c r="P17" i="9"/>
  <c r="O17" i="9"/>
  <c r="N17" i="9"/>
  <c r="M17" i="9"/>
  <c r="L17" i="9"/>
  <c r="K17" i="9"/>
  <c r="J17" i="9"/>
  <c r="I17" i="9"/>
  <c r="H17" i="9"/>
  <c r="G17" i="9"/>
  <c r="S16" i="9"/>
  <c r="R16" i="9"/>
  <c r="Q16" i="9"/>
  <c r="P16" i="9"/>
  <c r="O16" i="9"/>
  <c r="N16" i="9"/>
  <c r="M16" i="9"/>
  <c r="L16" i="9"/>
  <c r="K16" i="9"/>
  <c r="J16" i="9"/>
  <c r="I16" i="9"/>
  <c r="H16" i="9"/>
  <c r="G16" i="9"/>
  <c r="S15" i="9"/>
  <c r="R15" i="9"/>
  <c r="Q15" i="9"/>
  <c r="P15" i="9"/>
  <c r="O15" i="9"/>
  <c r="N15" i="9"/>
  <c r="M15" i="9"/>
  <c r="L15" i="9"/>
  <c r="K15" i="9"/>
  <c r="J15" i="9"/>
  <c r="I15" i="9"/>
  <c r="H15" i="9"/>
  <c r="G15" i="9"/>
  <c r="S14" i="9"/>
  <c r="R14" i="9"/>
  <c r="Q14" i="9"/>
  <c r="P14" i="9"/>
  <c r="O14" i="9"/>
  <c r="N14" i="9"/>
  <c r="M14" i="9"/>
  <c r="L14" i="9"/>
  <c r="K14" i="9"/>
  <c r="J14" i="9"/>
  <c r="I14" i="9"/>
  <c r="H14" i="9"/>
  <c r="G14" i="9"/>
  <c r="S13" i="9"/>
  <c r="R13" i="9"/>
  <c r="Q13" i="9"/>
  <c r="P13" i="9"/>
  <c r="O13" i="9"/>
  <c r="N13" i="9"/>
  <c r="M13" i="9"/>
  <c r="L13" i="9"/>
  <c r="K13" i="9"/>
  <c r="J13" i="9"/>
  <c r="I13" i="9"/>
  <c r="H13" i="9"/>
  <c r="G13" i="9"/>
  <c r="S12" i="9"/>
  <c r="R12" i="9"/>
  <c r="Q12" i="9"/>
  <c r="P12" i="9"/>
  <c r="O12" i="9"/>
  <c r="N12" i="9"/>
  <c r="M12" i="9"/>
  <c r="L12" i="9"/>
  <c r="K12" i="9"/>
  <c r="J12" i="9"/>
  <c r="I12" i="9"/>
  <c r="H12" i="9"/>
  <c r="G12" i="9"/>
  <c r="S11" i="9"/>
  <c r="R11" i="9"/>
  <c r="Q11" i="9"/>
  <c r="P11" i="9"/>
  <c r="O11" i="9"/>
  <c r="N11" i="9"/>
  <c r="M11" i="9"/>
  <c r="L11" i="9"/>
  <c r="K11" i="9"/>
  <c r="J11" i="9"/>
  <c r="I11" i="9"/>
  <c r="H11" i="9"/>
  <c r="G11" i="9"/>
  <c r="S10" i="9"/>
  <c r="R10" i="9"/>
  <c r="Q10" i="9"/>
  <c r="P10" i="9"/>
  <c r="O10" i="9"/>
  <c r="N10" i="9"/>
  <c r="M10" i="9"/>
  <c r="L10" i="9"/>
  <c r="K10" i="9"/>
  <c r="J10" i="9"/>
  <c r="I10" i="9"/>
  <c r="H10" i="9"/>
  <c r="G10" i="9"/>
  <c r="S9" i="9"/>
  <c r="R9" i="9"/>
  <c r="Q9" i="9"/>
  <c r="P9" i="9"/>
  <c r="O9" i="9"/>
  <c r="N9" i="9"/>
  <c r="M9" i="9"/>
  <c r="L9" i="9"/>
  <c r="K9" i="9"/>
  <c r="J9" i="9"/>
  <c r="I9" i="9"/>
  <c r="H9" i="9"/>
  <c r="G9" i="9"/>
  <c r="C6" i="9"/>
  <c r="S39" i="8"/>
  <c r="R39" i="8"/>
  <c r="Q39" i="8"/>
  <c r="P39" i="8"/>
  <c r="O39" i="8"/>
  <c r="N39" i="8"/>
  <c r="M39" i="8"/>
  <c r="L39" i="8"/>
  <c r="K39" i="8"/>
  <c r="J39" i="8"/>
  <c r="I39" i="8"/>
  <c r="H39" i="8"/>
  <c r="S38" i="8"/>
  <c r="R38" i="8"/>
  <c r="Q38" i="8"/>
  <c r="O38" i="8"/>
  <c r="N38" i="8"/>
  <c r="M38" i="8"/>
  <c r="L38" i="8"/>
  <c r="K38" i="8"/>
  <c r="J38" i="8"/>
  <c r="I38" i="8"/>
  <c r="H38" i="8"/>
  <c r="G38" i="8"/>
  <c r="S37" i="8"/>
  <c r="R37" i="8"/>
  <c r="Q37" i="8"/>
  <c r="P37" i="8"/>
  <c r="O37" i="8"/>
  <c r="N37" i="8"/>
  <c r="M37" i="8"/>
  <c r="L37" i="8"/>
  <c r="K37" i="8"/>
  <c r="J37" i="8"/>
  <c r="I37" i="8"/>
  <c r="H37" i="8"/>
  <c r="G37" i="8"/>
  <c r="S36" i="8"/>
  <c r="R36" i="8"/>
  <c r="Q36" i="8"/>
  <c r="P36" i="8"/>
  <c r="O36" i="8"/>
  <c r="N36" i="8"/>
  <c r="M36" i="8"/>
  <c r="L36" i="8"/>
  <c r="K36" i="8"/>
  <c r="J36" i="8"/>
  <c r="I36" i="8"/>
  <c r="H36" i="8"/>
  <c r="G36" i="8"/>
  <c r="S35" i="8"/>
  <c r="R35" i="8"/>
  <c r="Q35" i="8"/>
  <c r="P35" i="8"/>
  <c r="O35" i="8"/>
  <c r="N35" i="8"/>
  <c r="M35" i="8"/>
  <c r="L35" i="8"/>
  <c r="K35" i="8"/>
  <c r="J35" i="8"/>
  <c r="I35" i="8"/>
  <c r="H35" i="8"/>
  <c r="G35" i="8"/>
  <c r="S34" i="8"/>
  <c r="R34" i="8"/>
  <c r="Q34" i="8"/>
  <c r="P34" i="8"/>
  <c r="O34" i="8"/>
  <c r="N34" i="8"/>
  <c r="M34" i="8"/>
  <c r="L34" i="8"/>
  <c r="K34" i="8"/>
  <c r="J34" i="8"/>
  <c r="I34" i="8"/>
  <c r="H34" i="8"/>
  <c r="G34" i="8"/>
  <c r="S33" i="8"/>
  <c r="R33" i="8"/>
  <c r="Q33" i="8"/>
  <c r="P33" i="8"/>
  <c r="O33" i="8"/>
  <c r="N33" i="8"/>
  <c r="M33" i="8"/>
  <c r="L33" i="8"/>
  <c r="K33" i="8"/>
  <c r="J33" i="8"/>
  <c r="I33" i="8"/>
  <c r="H33" i="8"/>
  <c r="G33" i="8"/>
  <c r="S32" i="8"/>
  <c r="R32" i="8"/>
  <c r="Q32" i="8"/>
  <c r="P32" i="8"/>
  <c r="O32" i="8"/>
  <c r="N32" i="8"/>
  <c r="M32" i="8"/>
  <c r="L32" i="8"/>
  <c r="K32" i="8"/>
  <c r="J32" i="8"/>
  <c r="I32" i="8"/>
  <c r="H32" i="8"/>
  <c r="G32" i="8"/>
  <c r="S31" i="8"/>
  <c r="R31" i="8"/>
  <c r="Q31" i="8"/>
  <c r="P31" i="8"/>
  <c r="O31" i="8"/>
  <c r="N31" i="8"/>
  <c r="M31" i="8"/>
  <c r="L31" i="8"/>
  <c r="K31" i="8"/>
  <c r="J31" i="8"/>
  <c r="I31" i="8"/>
  <c r="H31" i="8"/>
  <c r="G31" i="8"/>
  <c r="S30" i="8"/>
  <c r="R30" i="8"/>
  <c r="Q30" i="8"/>
  <c r="P30" i="8"/>
  <c r="O30" i="8"/>
  <c r="N30" i="8"/>
  <c r="M30" i="8"/>
  <c r="L30" i="8"/>
  <c r="K30" i="8"/>
  <c r="J30" i="8"/>
  <c r="I30" i="8"/>
  <c r="H30" i="8"/>
  <c r="G30" i="8"/>
  <c r="S29" i="8"/>
  <c r="R29" i="8"/>
  <c r="Q29" i="8"/>
  <c r="P29" i="8"/>
  <c r="O29" i="8"/>
  <c r="N29" i="8"/>
  <c r="M29" i="8"/>
  <c r="L29" i="8"/>
  <c r="K29" i="8"/>
  <c r="J29" i="8"/>
  <c r="I29" i="8"/>
  <c r="H29" i="8"/>
  <c r="G29" i="8"/>
  <c r="S28" i="8"/>
  <c r="R28" i="8"/>
  <c r="Q28" i="8"/>
  <c r="P28" i="8"/>
  <c r="O28" i="8"/>
  <c r="N28" i="8"/>
  <c r="M28" i="8"/>
  <c r="L28" i="8"/>
  <c r="K28" i="8"/>
  <c r="J28" i="8"/>
  <c r="I28" i="8"/>
  <c r="H28" i="8"/>
  <c r="G28" i="8"/>
  <c r="S27" i="8"/>
  <c r="R27" i="8"/>
  <c r="Q27" i="8"/>
  <c r="P27" i="8"/>
  <c r="O27" i="8"/>
  <c r="N27" i="8"/>
  <c r="M27" i="8"/>
  <c r="L27" i="8"/>
  <c r="K27" i="8"/>
  <c r="J27" i="8"/>
  <c r="I27" i="8"/>
  <c r="H27" i="8"/>
  <c r="G27" i="8"/>
  <c r="S26" i="8"/>
  <c r="R26" i="8"/>
  <c r="Q26" i="8"/>
  <c r="P26" i="8"/>
  <c r="O26" i="8"/>
  <c r="N26" i="8"/>
  <c r="M26" i="8"/>
  <c r="L26" i="8"/>
  <c r="K26" i="8"/>
  <c r="J26" i="8"/>
  <c r="I26" i="8"/>
  <c r="H26" i="8"/>
  <c r="G26" i="8"/>
  <c r="S25" i="8"/>
  <c r="R25" i="8"/>
  <c r="Q25" i="8"/>
  <c r="P25" i="8"/>
  <c r="O25" i="8"/>
  <c r="N25" i="8"/>
  <c r="M25" i="8"/>
  <c r="L25" i="8"/>
  <c r="K25" i="8"/>
  <c r="J25" i="8"/>
  <c r="I25" i="8"/>
  <c r="H25" i="8"/>
  <c r="G25" i="8"/>
  <c r="S24" i="8"/>
  <c r="R24" i="8"/>
  <c r="Q24" i="8"/>
  <c r="P24" i="8"/>
  <c r="O24" i="8"/>
  <c r="N24" i="8"/>
  <c r="M24" i="8"/>
  <c r="L24" i="8"/>
  <c r="K24" i="8"/>
  <c r="J24" i="8"/>
  <c r="I24" i="8"/>
  <c r="H24" i="8"/>
  <c r="G24" i="8"/>
  <c r="S23" i="8"/>
  <c r="R23" i="8"/>
  <c r="Q23" i="8"/>
  <c r="P23" i="8"/>
  <c r="O23" i="8"/>
  <c r="N23" i="8"/>
  <c r="M23" i="8"/>
  <c r="L23" i="8"/>
  <c r="K23" i="8"/>
  <c r="J23" i="8"/>
  <c r="I23" i="8"/>
  <c r="H23" i="8"/>
  <c r="G23" i="8"/>
  <c r="S22" i="8"/>
  <c r="R22" i="8"/>
  <c r="Q22" i="8"/>
  <c r="P22" i="8"/>
  <c r="O22" i="8"/>
  <c r="N22" i="8"/>
  <c r="M22" i="8"/>
  <c r="L22" i="8"/>
  <c r="K22" i="8"/>
  <c r="J22" i="8"/>
  <c r="I22" i="8"/>
  <c r="H22" i="8"/>
  <c r="G22" i="8"/>
  <c r="S21" i="8"/>
  <c r="R21" i="8"/>
  <c r="Q21" i="8"/>
  <c r="P21" i="8"/>
  <c r="O21" i="8"/>
  <c r="N21" i="8"/>
  <c r="M21" i="8"/>
  <c r="L21" i="8"/>
  <c r="K21" i="8"/>
  <c r="J21" i="8"/>
  <c r="I21" i="8"/>
  <c r="H21" i="8"/>
  <c r="G21" i="8"/>
  <c r="S20" i="8"/>
  <c r="R20" i="8"/>
  <c r="Q20" i="8"/>
  <c r="P20" i="8"/>
  <c r="O20" i="8"/>
  <c r="N20" i="8"/>
  <c r="M20" i="8"/>
  <c r="L20" i="8"/>
  <c r="K20" i="8"/>
  <c r="J20" i="8"/>
  <c r="I20" i="8"/>
  <c r="H20" i="8"/>
  <c r="G20" i="8"/>
  <c r="S19" i="8"/>
  <c r="R19" i="8"/>
  <c r="Q19" i="8"/>
  <c r="P19" i="8"/>
  <c r="O19" i="8"/>
  <c r="N19" i="8"/>
  <c r="M19" i="8"/>
  <c r="L19" i="8"/>
  <c r="K19" i="8"/>
  <c r="J19" i="8"/>
  <c r="I19" i="8"/>
  <c r="H19" i="8"/>
  <c r="G19" i="8"/>
  <c r="S18" i="8"/>
  <c r="R18" i="8"/>
  <c r="Q18" i="8"/>
  <c r="P18" i="8"/>
  <c r="O18" i="8"/>
  <c r="N18" i="8"/>
  <c r="M18" i="8"/>
  <c r="L18" i="8"/>
  <c r="K18" i="8"/>
  <c r="J18" i="8"/>
  <c r="I18" i="8"/>
  <c r="H18" i="8"/>
  <c r="G18" i="8"/>
  <c r="S17" i="8"/>
  <c r="R17" i="8"/>
  <c r="Q17" i="8"/>
  <c r="P17" i="8"/>
  <c r="O17" i="8"/>
  <c r="N17" i="8"/>
  <c r="M17" i="8"/>
  <c r="L17" i="8"/>
  <c r="K17" i="8"/>
  <c r="J17" i="8"/>
  <c r="I17" i="8"/>
  <c r="H17" i="8"/>
  <c r="G17" i="8"/>
  <c r="S16" i="8"/>
  <c r="R16" i="8"/>
  <c r="Q16" i="8"/>
  <c r="P16" i="8"/>
  <c r="O16" i="8"/>
  <c r="N16" i="8"/>
  <c r="M16" i="8"/>
  <c r="L16" i="8"/>
  <c r="K16" i="8"/>
  <c r="J16" i="8"/>
  <c r="I16" i="8"/>
  <c r="H16" i="8"/>
  <c r="G16" i="8"/>
  <c r="S15" i="8"/>
  <c r="R15" i="8"/>
  <c r="Q15" i="8"/>
  <c r="P15" i="8"/>
  <c r="O15" i="8"/>
  <c r="N15" i="8"/>
  <c r="M15" i="8"/>
  <c r="L15" i="8"/>
  <c r="K15" i="8"/>
  <c r="J15" i="8"/>
  <c r="I15" i="8"/>
  <c r="H15" i="8"/>
  <c r="G15" i="8"/>
  <c r="S14" i="8"/>
  <c r="R14" i="8"/>
  <c r="Q14" i="8"/>
  <c r="P14" i="8"/>
  <c r="O14" i="8"/>
  <c r="N14" i="8"/>
  <c r="M14" i="8"/>
  <c r="L14" i="8"/>
  <c r="K14" i="8"/>
  <c r="J14" i="8"/>
  <c r="I14" i="8"/>
  <c r="H14" i="8"/>
  <c r="G14" i="8"/>
  <c r="S13" i="8"/>
  <c r="R13" i="8"/>
  <c r="Q13" i="8"/>
  <c r="P13" i="8"/>
  <c r="O13" i="8"/>
  <c r="N13" i="8"/>
  <c r="M13" i="8"/>
  <c r="L13" i="8"/>
  <c r="K13" i="8"/>
  <c r="J13" i="8"/>
  <c r="I13" i="8"/>
  <c r="H13" i="8"/>
  <c r="G13" i="8"/>
  <c r="S12" i="8"/>
  <c r="R12" i="8"/>
  <c r="Q12" i="8"/>
  <c r="P12" i="8"/>
  <c r="O12" i="8"/>
  <c r="N12" i="8"/>
  <c r="M12" i="8"/>
  <c r="L12" i="8"/>
  <c r="K12" i="8"/>
  <c r="J12" i="8"/>
  <c r="I12" i="8"/>
  <c r="H12" i="8"/>
  <c r="G12" i="8"/>
  <c r="S11" i="8"/>
  <c r="R11" i="8"/>
  <c r="Q11" i="8"/>
  <c r="P11" i="8"/>
  <c r="O11" i="8"/>
  <c r="N11" i="8"/>
  <c r="M11" i="8"/>
  <c r="L11" i="8"/>
  <c r="K11" i="8"/>
  <c r="J11" i="8"/>
  <c r="I11" i="8"/>
  <c r="H11" i="8"/>
  <c r="G11" i="8"/>
  <c r="S10" i="8"/>
  <c r="R10" i="8"/>
  <c r="Q10" i="8"/>
  <c r="P10" i="8"/>
  <c r="O10" i="8"/>
  <c r="N10" i="8"/>
  <c r="M10" i="8"/>
  <c r="L10" i="8"/>
  <c r="K10" i="8"/>
  <c r="J10" i="8"/>
  <c r="I10" i="8"/>
  <c r="H10" i="8"/>
  <c r="G10" i="8"/>
  <c r="S9" i="8"/>
  <c r="R9" i="8"/>
  <c r="Q9" i="8"/>
  <c r="P9" i="8"/>
  <c r="O9" i="8"/>
  <c r="N9" i="8"/>
  <c r="M9" i="8"/>
  <c r="L9" i="8"/>
  <c r="K9" i="8"/>
  <c r="J9" i="8"/>
  <c r="I9" i="8"/>
  <c r="H9" i="8"/>
  <c r="G9" i="8"/>
  <c r="S8" i="8"/>
  <c r="R8" i="8"/>
  <c r="Q8" i="8"/>
  <c r="P8" i="8"/>
  <c r="O8" i="8"/>
  <c r="N8" i="8"/>
  <c r="M8" i="8"/>
  <c r="L8" i="8"/>
  <c r="K8" i="8"/>
  <c r="J8" i="8"/>
  <c r="I8" i="8"/>
  <c r="H8" i="8"/>
  <c r="G8" i="8"/>
  <c r="B5" i="8"/>
</calcChain>
</file>

<file path=xl/sharedStrings.xml><?xml version="1.0" encoding="utf-8"?>
<sst xmlns="http://schemas.openxmlformats.org/spreadsheetml/2006/main" count="3178" uniqueCount="770">
  <si>
    <t>連結/Consolidated（IFRS）</t>
    <rPh sb="0" eb="2">
      <t>レンケツ</t>
    </rPh>
    <phoneticPr fontId="5"/>
  </si>
  <si>
    <t>（単位：百万円, 人/Unit: \ million, persons）</t>
    <rPh sb="9" eb="10">
      <t>ニン</t>
    </rPh>
    <phoneticPr fontId="15"/>
  </si>
  <si>
    <t>区　　　　分</t>
    <phoneticPr fontId="19"/>
  </si>
  <si>
    <t>/</t>
  </si>
  <si>
    <t>Description</t>
  </si>
  <si>
    <t>2018/3</t>
    <phoneticPr fontId="19"/>
  </si>
  <si>
    <t>2019/3</t>
    <phoneticPr fontId="19"/>
  </si>
  <si>
    <t>2020/3</t>
    <phoneticPr fontId="19"/>
  </si>
  <si>
    <t>第1四半期
1st Quarter</t>
  </si>
  <si>
    <t>第2四半期累計
2nd Quarter</t>
    <rPh sb="5" eb="7">
      <t>ルイケイ</t>
    </rPh>
    <phoneticPr fontId="19"/>
  </si>
  <si>
    <t>第3四半期累計
3rd Quarter</t>
    <rPh sb="5" eb="7">
      <t>ルイケイ</t>
    </rPh>
    <phoneticPr fontId="19"/>
  </si>
  <si>
    <t>第4四半期累計
4th Quarter</t>
    <phoneticPr fontId="19"/>
  </si>
  <si>
    <t>第4四半期累計
4th Quarter</t>
    <phoneticPr fontId="19"/>
  </si>
  <si>
    <t>売上高</t>
    <phoneticPr fontId="19"/>
  </si>
  <si>
    <t>/</t>
    <phoneticPr fontId="19"/>
  </si>
  <si>
    <t>Net Sales</t>
    <phoneticPr fontId="19"/>
  </si>
  <si>
    <t>公共・社会基盤</t>
    <rPh sb="0" eb="2">
      <t>コウキョウ</t>
    </rPh>
    <rPh sb="3" eb="5">
      <t>シャカイ</t>
    </rPh>
    <rPh sb="5" eb="7">
      <t>キバン</t>
    </rPh>
    <phoneticPr fontId="19"/>
  </si>
  <si>
    <t>Public &amp; Social Infrastructure</t>
    <phoneticPr fontId="19"/>
  </si>
  <si>
    <t>金融</t>
    <rPh sb="0" eb="2">
      <t>キンユウ</t>
    </rPh>
    <phoneticPr fontId="19"/>
  </si>
  <si>
    <t>Financial</t>
  </si>
  <si>
    <t>法人・ソリューション</t>
    <rPh sb="0" eb="2">
      <t>ホウジン</t>
    </rPh>
    <phoneticPr fontId="19"/>
  </si>
  <si>
    <t>Enterprise &amp; Solutions</t>
  </si>
  <si>
    <t>北米</t>
    <phoneticPr fontId="19"/>
  </si>
  <si>
    <t>North America</t>
    <phoneticPr fontId="4"/>
  </si>
  <si>
    <t>EMEA・中南米</t>
    <rPh sb="5" eb="8">
      <t>チュウナンベイ</t>
    </rPh>
    <phoneticPr fontId="19"/>
  </si>
  <si>
    <t>EMEA &amp; LATAM</t>
    <phoneticPr fontId="4"/>
  </si>
  <si>
    <t>消去又は全社</t>
    <phoneticPr fontId="4"/>
  </si>
  <si>
    <t>Elimination or Corporate</t>
  </si>
  <si>
    <t>営業利益</t>
    <rPh sb="0" eb="2">
      <t>エイギョウ</t>
    </rPh>
    <rPh sb="2" eb="4">
      <t>リエキ</t>
    </rPh>
    <phoneticPr fontId="19"/>
  </si>
  <si>
    <t>Operating Income</t>
    <phoneticPr fontId="19"/>
  </si>
  <si>
    <t>/</t>
    <phoneticPr fontId="19"/>
  </si>
  <si>
    <t>Public &amp; Social Infrastructure</t>
  </si>
  <si>
    <t>Financial</t>
    <phoneticPr fontId="19"/>
  </si>
  <si>
    <t>Enterprise &amp; Solutions</t>
    <phoneticPr fontId="19"/>
  </si>
  <si>
    <t>North America</t>
    <phoneticPr fontId="4"/>
  </si>
  <si>
    <t>EMEA &amp; LATAM</t>
    <phoneticPr fontId="4"/>
  </si>
  <si>
    <t>消去又は全社</t>
    <phoneticPr fontId="4"/>
  </si>
  <si>
    <t>Elimination or Corporate</t>
    <phoneticPr fontId="15"/>
  </si>
  <si>
    <t>売上高（外部顧客向け）</t>
    <rPh sb="4" eb="6">
      <t>ガイブ</t>
    </rPh>
    <rPh sb="6" eb="8">
      <t>コキャク</t>
    </rPh>
    <rPh sb="8" eb="9">
      <t>ム</t>
    </rPh>
    <phoneticPr fontId="19"/>
  </si>
  <si>
    <t>Net Sales (to External Customers)</t>
    <phoneticPr fontId="19"/>
  </si>
  <si>
    <t>North America</t>
    <phoneticPr fontId="4"/>
  </si>
  <si>
    <t>消去又は全社</t>
    <phoneticPr fontId="4"/>
  </si>
  <si>
    <t>受注高</t>
    <phoneticPr fontId="19"/>
  </si>
  <si>
    <t>New Orders Received</t>
    <phoneticPr fontId="19"/>
  </si>
  <si>
    <t>/</t>
    <phoneticPr fontId="19"/>
  </si>
  <si>
    <t>Elimination or Corporate</t>
    <phoneticPr fontId="15"/>
  </si>
  <si>
    <t>受注残高</t>
    <phoneticPr fontId="19"/>
  </si>
  <si>
    <t>Orders On Hand</t>
    <phoneticPr fontId="19"/>
  </si>
  <si>
    <t>設備投資</t>
    <phoneticPr fontId="19"/>
  </si>
  <si>
    <t>Capital Expenditures</t>
    <phoneticPr fontId="19"/>
  </si>
  <si>
    <t>減価償却費等</t>
    <phoneticPr fontId="19"/>
  </si>
  <si>
    <t>Depreciation and Amortisation/Loss on Disposal
of Property and Equipment and Intangibles</t>
    <phoneticPr fontId="19"/>
  </si>
  <si>
    <t>従業員数（人）</t>
    <phoneticPr fontId="19"/>
  </si>
  <si>
    <t>Number of Employees  (persons）</t>
    <phoneticPr fontId="19"/>
  </si>
  <si>
    <t xml:space="preserve">顧客分野・サービス別の状況/Financial Results by Customer Sector and Service </t>
    <rPh sb="0" eb="2">
      <t>コキャク</t>
    </rPh>
    <rPh sb="2" eb="4">
      <t>ブンヤ</t>
    </rPh>
    <rPh sb="9" eb="10">
      <t>ベツ</t>
    </rPh>
    <phoneticPr fontId="19"/>
  </si>
  <si>
    <t>（１）売上高（国内外部顧客向け）/Net Sales (to External Customers　in Japan)</t>
    <rPh sb="7" eb="9">
      <t>コクナイ</t>
    </rPh>
    <rPh sb="9" eb="11">
      <t>ガイブ</t>
    </rPh>
    <rPh sb="11" eb="13">
      <t>コキャク</t>
    </rPh>
    <rPh sb="13" eb="14">
      <t>ム</t>
    </rPh>
    <phoneticPr fontId="19"/>
  </si>
  <si>
    <t>（単位：百万円/Unit: \ million）</t>
    <phoneticPr fontId="5"/>
  </si>
  <si>
    <t>区　　　分</t>
    <rPh sb="0" eb="1">
      <t>ク</t>
    </rPh>
    <rPh sb="4" eb="5">
      <t>ブン</t>
    </rPh>
    <phoneticPr fontId="19"/>
  </si>
  <si>
    <t>Description</t>
    <phoneticPr fontId="19"/>
  </si>
  <si>
    <t>2018/3</t>
    <phoneticPr fontId="19"/>
  </si>
  <si>
    <t>　　2019/3</t>
    <phoneticPr fontId="19"/>
  </si>
  <si>
    <t>　　2020/3</t>
    <phoneticPr fontId="19"/>
  </si>
  <si>
    <t>第1四半期
1st Quarter</t>
    <phoneticPr fontId="19"/>
  </si>
  <si>
    <t>公共・社会基盤</t>
    <phoneticPr fontId="19"/>
  </si>
  <si>
    <t>Public &amp; Social Infrastructure</t>
    <phoneticPr fontId="19"/>
  </si>
  <si>
    <t>(再掲)</t>
    <rPh sb="1" eb="3">
      <t>サイケイ</t>
    </rPh>
    <phoneticPr fontId="19"/>
  </si>
  <si>
    <t>中央府省・地方自治体・ヘルスケア</t>
    <rPh sb="0" eb="2">
      <t>チュウオウ</t>
    </rPh>
    <rPh sb="2" eb="4">
      <t>フショウ</t>
    </rPh>
    <rPh sb="5" eb="7">
      <t>チホウ</t>
    </rPh>
    <rPh sb="7" eb="10">
      <t>ジチタイ</t>
    </rPh>
    <phoneticPr fontId="19"/>
  </si>
  <si>
    <t>Central government and related agencies, Local Government, and  Healthcare</t>
    <phoneticPr fontId="19"/>
  </si>
  <si>
    <t>(Main Items)</t>
  </si>
  <si>
    <t>テレコム・ユーティリティ</t>
    <phoneticPr fontId="19"/>
  </si>
  <si>
    <t>Telecom and Utility</t>
    <phoneticPr fontId="19"/>
  </si>
  <si>
    <t>銀行・保険・証券・クレジット・金融ｲﾝﾌﾗ/NW</t>
    <rPh sb="0" eb="2">
      <t>ギンコウ</t>
    </rPh>
    <rPh sb="3" eb="5">
      <t>ホケン</t>
    </rPh>
    <rPh sb="6" eb="8">
      <t>ショウケン</t>
    </rPh>
    <rPh sb="15" eb="17">
      <t>キンユウ</t>
    </rPh>
    <phoneticPr fontId="19"/>
  </si>
  <si>
    <t>Banks, Insurance, Security, Credit Corporations, Financial Infrastructure/Network Services</t>
    <phoneticPr fontId="19"/>
  </si>
  <si>
    <t>協同組織金融機関</t>
    <rPh sb="0" eb="2">
      <t>キョウドウ</t>
    </rPh>
    <rPh sb="2" eb="4">
      <t>ソシキ</t>
    </rPh>
    <rPh sb="4" eb="6">
      <t>キンユウ</t>
    </rPh>
    <rPh sb="6" eb="8">
      <t>キカン</t>
    </rPh>
    <phoneticPr fontId="0"/>
  </si>
  <si>
    <t>協同組織金融機関</t>
    <rPh sb="0" eb="2">
      <t>キョウドウ</t>
    </rPh>
    <rPh sb="2" eb="4">
      <t>ソシキ</t>
    </rPh>
    <rPh sb="4" eb="6">
      <t>キンユウ</t>
    </rPh>
    <rPh sb="6" eb="8">
      <t>キカン</t>
    </rPh>
    <phoneticPr fontId="22"/>
  </si>
  <si>
    <t>Cooperative financial institutions</t>
  </si>
  <si>
    <t>Enterprise &amp; Solutions</t>
    <phoneticPr fontId="19"/>
  </si>
  <si>
    <t>流通・サービス・ペイメント</t>
    <rPh sb="0" eb="2">
      <t>リュウツウ</t>
    </rPh>
    <phoneticPr fontId="19"/>
  </si>
  <si>
    <t>Retail, Logistics, Payment and Other Service Industry</t>
    <phoneticPr fontId="19"/>
  </si>
  <si>
    <t>製造</t>
    <rPh sb="0" eb="2">
      <t>セイゾウ</t>
    </rPh>
    <phoneticPr fontId="19"/>
  </si>
  <si>
    <t>Manufacturing Industry</t>
    <phoneticPr fontId="19"/>
  </si>
  <si>
    <t>データセンタ・ネットワーク等ソリューション</t>
    <rPh sb="13" eb="14">
      <t>ナド</t>
    </rPh>
    <phoneticPr fontId="19"/>
  </si>
  <si>
    <t>/</t>
    <phoneticPr fontId="15"/>
  </si>
  <si>
    <t>Data Center, Network and other solutions</t>
    <phoneticPr fontId="19"/>
  </si>
  <si>
    <t>（２）受注高/New Orders Received</t>
    <rPh sb="3" eb="5">
      <t>ジュチュウ</t>
    </rPh>
    <rPh sb="5" eb="6">
      <t>コウ</t>
    </rPh>
    <phoneticPr fontId="19"/>
  </si>
  <si>
    <t>（単位：百万円/Unit: \ million）</t>
    <phoneticPr fontId="5"/>
  </si>
  <si>
    <t>/</t>
    <phoneticPr fontId="19"/>
  </si>
  <si>
    <t>2019/3</t>
    <phoneticPr fontId="19"/>
  </si>
  <si>
    <t>　　2020/3</t>
    <phoneticPr fontId="19"/>
  </si>
  <si>
    <t>第4四半期累計
4th Quarter</t>
    <phoneticPr fontId="19"/>
  </si>
  <si>
    <t>第1四半期
1st Quarter</t>
    <phoneticPr fontId="19"/>
  </si>
  <si>
    <t>第4四半期累計
4th Quarter</t>
    <phoneticPr fontId="19"/>
  </si>
  <si>
    <t>公共・社会基盤</t>
    <phoneticPr fontId="19"/>
  </si>
  <si>
    <t>Public &amp; Social Infrastructure</t>
    <phoneticPr fontId="19"/>
  </si>
  <si>
    <t>テレコム・ユーティリティ</t>
    <phoneticPr fontId="19"/>
  </si>
  <si>
    <t>Financial</t>
    <phoneticPr fontId="19"/>
  </si>
  <si>
    <t>Data Center, Network and other solutions</t>
  </si>
  <si>
    <t xml:space="preserve">（３）製品及びサービス別の売上高（国内外外部顧客向け）/Net Sales by Products and Services (to Clients Outside the NTT DATA Group) </t>
    <rPh sb="3" eb="5">
      <t>セイヒン</t>
    </rPh>
    <rPh sb="5" eb="6">
      <t>オヨ</t>
    </rPh>
    <rPh sb="11" eb="12">
      <t>ベツ</t>
    </rPh>
    <rPh sb="13" eb="16">
      <t>ウリアゲダカ</t>
    </rPh>
    <rPh sb="17" eb="20">
      <t>コクナイガイ</t>
    </rPh>
    <rPh sb="20" eb="22">
      <t>ガイブ</t>
    </rPh>
    <rPh sb="22" eb="24">
      <t>コキャク</t>
    </rPh>
    <rPh sb="24" eb="25">
      <t>ム</t>
    </rPh>
    <phoneticPr fontId="19"/>
  </si>
  <si>
    <t>2019/3</t>
    <phoneticPr fontId="19"/>
  </si>
  <si>
    <t>第4四半期累計
4th Quarter</t>
    <phoneticPr fontId="19"/>
  </si>
  <si>
    <t>コンサルティング</t>
  </si>
  <si>
    <t>Consulting</t>
  </si>
  <si>
    <t>統合ITソリューション</t>
    <rPh sb="0" eb="2">
      <t>トウゴウ</t>
    </rPh>
    <phoneticPr fontId="5"/>
  </si>
  <si>
    <t>Integrated IT Solution</t>
  </si>
  <si>
    <t>システム・ソフトウェア開発</t>
    <rPh sb="11" eb="13">
      <t>カイハツ</t>
    </rPh>
    <phoneticPr fontId="5"/>
  </si>
  <si>
    <t>System &amp; Software Development</t>
  </si>
  <si>
    <t>メンテナンス・サポート</t>
  </si>
  <si>
    <t>Maintenance &amp; Support</t>
  </si>
  <si>
    <t>その他のサービス</t>
    <rPh sb="2" eb="3">
      <t>タ</t>
    </rPh>
    <phoneticPr fontId="5"/>
  </si>
  <si>
    <t>Others</t>
  </si>
  <si>
    <t>北米</t>
    <rPh sb="0" eb="2">
      <t>ホクベイ</t>
    </rPh>
    <phoneticPr fontId="19"/>
  </si>
  <si>
    <t>North America</t>
  </si>
  <si>
    <t>-</t>
  </si>
  <si>
    <t>-</t>
    <phoneticPr fontId="15"/>
  </si>
  <si>
    <t>EMEA &amp; LATAM</t>
  </si>
  <si>
    <t>合計</t>
    <rPh sb="0" eb="2">
      <t>ゴウケイ</t>
    </rPh>
    <phoneticPr fontId="19"/>
  </si>
  <si>
    <t>Total</t>
  </si>
  <si>
    <t>財政状態計算書/Financial Position</t>
    <rPh sb="0" eb="2">
      <t>ザイセイ</t>
    </rPh>
    <rPh sb="2" eb="4">
      <t>ジョウタイ</t>
    </rPh>
    <rPh sb="4" eb="7">
      <t>ケイサンショ</t>
    </rPh>
    <phoneticPr fontId="5"/>
  </si>
  <si>
    <t>区　　分</t>
    <phoneticPr fontId="5"/>
  </si>
  <si>
    <t>/</t>
    <phoneticPr fontId="5"/>
  </si>
  <si>
    <t>Description</t>
    <phoneticPr fontId="5"/>
  </si>
  <si>
    <t>第1四半期末
As of June 30, 2017</t>
    <rPh sb="5" eb="6">
      <t>マツ</t>
    </rPh>
    <phoneticPr fontId="19"/>
  </si>
  <si>
    <t>第2四半期末
As of Sep. 30, 2017</t>
    <rPh sb="5" eb="6">
      <t>マツ</t>
    </rPh>
    <phoneticPr fontId="19"/>
  </si>
  <si>
    <t>第3四半期末
As of Dec. 31, 2017</t>
    <rPh sb="5" eb="6">
      <t>マツ</t>
    </rPh>
    <phoneticPr fontId="19"/>
  </si>
  <si>
    <t>第4四半期末
As of Mar. 31, 2018</t>
    <phoneticPr fontId="19"/>
  </si>
  <si>
    <t>第1四半期末
As of June 30, 2018</t>
    <rPh sb="5" eb="6">
      <t>マツ</t>
    </rPh>
    <phoneticPr fontId="19"/>
  </si>
  <si>
    <t>第2四半期末
As of Sep. 30, 2018</t>
    <rPh sb="5" eb="6">
      <t>マツ</t>
    </rPh>
    <phoneticPr fontId="19"/>
  </si>
  <si>
    <t>第3四半期末
As of Dec. 31, 2018</t>
    <rPh sb="5" eb="6">
      <t>マツ</t>
    </rPh>
    <phoneticPr fontId="19"/>
  </si>
  <si>
    <t>第4四半期末
As of Mar. 31, 2019</t>
    <phoneticPr fontId="19"/>
  </si>
  <si>
    <t>第1四半期末
As of June 30, 2019</t>
    <rPh sb="5" eb="6">
      <t>マツ</t>
    </rPh>
    <phoneticPr fontId="19"/>
  </si>
  <si>
    <t>第2四半期末
As of Sep. 30, 2019</t>
    <rPh sb="5" eb="6">
      <t>マツ</t>
    </rPh>
    <phoneticPr fontId="19"/>
  </si>
  <si>
    <t>第3四半期末
As of Dec. 31, 2019</t>
    <rPh sb="5" eb="6">
      <t>マツ</t>
    </rPh>
    <phoneticPr fontId="19"/>
  </si>
  <si>
    <t>第4四半期末
As of Mar. 31, 2020</t>
    <phoneticPr fontId="19"/>
  </si>
  <si>
    <t>資産の部</t>
    <rPh sb="0" eb="2">
      <t>シサン</t>
    </rPh>
    <rPh sb="3" eb="4">
      <t>ブ</t>
    </rPh>
    <phoneticPr fontId="5"/>
  </si>
  <si>
    <t>ASSETS</t>
    <phoneticPr fontId="5"/>
  </si>
  <si>
    <t>流動資産</t>
    <phoneticPr fontId="5"/>
  </si>
  <si>
    <t>Current Assets</t>
    <phoneticPr fontId="5"/>
  </si>
  <si>
    <t>現金及び現金同等物</t>
  </si>
  <si>
    <t xml:space="preserve">  Cash and cash equivalents</t>
    <phoneticPr fontId="5"/>
  </si>
  <si>
    <t>営業債権及びその他の債権 </t>
  </si>
  <si>
    <t xml:space="preserve">  Trade and other receivables</t>
    <phoneticPr fontId="5"/>
  </si>
  <si>
    <t>契約資産 </t>
  </si>
  <si>
    <t xml:space="preserve">  Contract asset</t>
    <phoneticPr fontId="5"/>
  </si>
  <si>
    <t>棚卸資産</t>
  </si>
  <si>
    <t xml:space="preserve">  Inventories</t>
    <phoneticPr fontId="5"/>
  </si>
  <si>
    <t>その他の金融資産</t>
  </si>
  <si>
    <t xml:space="preserve">  Other financial assets</t>
    <phoneticPr fontId="5"/>
  </si>
  <si>
    <t>その他の流動資産</t>
  </si>
  <si>
    <t xml:space="preserve">  Other current assets</t>
    <phoneticPr fontId="5"/>
  </si>
  <si>
    <t>非流動資産</t>
    <rPh sb="0" eb="1">
      <t>ヒ</t>
    </rPh>
    <rPh sb="1" eb="3">
      <t>リュウドウ</t>
    </rPh>
    <rPh sb="3" eb="5">
      <t>シサン</t>
    </rPh>
    <phoneticPr fontId="5"/>
  </si>
  <si>
    <t>Non-Current Assets</t>
    <phoneticPr fontId="15"/>
  </si>
  <si>
    <t>有形固定資産 </t>
  </si>
  <si>
    <t xml:space="preserve">  Property, plant and equipment</t>
    <phoneticPr fontId="5"/>
  </si>
  <si>
    <t>使用権資産</t>
  </si>
  <si>
    <t>　Right of use assets</t>
    <phoneticPr fontId="5"/>
  </si>
  <si>
    <t>のれん</t>
  </si>
  <si>
    <t xml:space="preserve">  Goodwill</t>
    <phoneticPr fontId="5"/>
  </si>
  <si>
    <t>無形資産</t>
  </si>
  <si>
    <t xml:space="preserve">  Intangible fixed assets</t>
    <phoneticPr fontId="5"/>
  </si>
  <si>
    <t>投資不動産</t>
  </si>
  <si>
    <t xml:space="preserve">  Investment property</t>
    <phoneticPr fontId="5"/>
  </si>
  <si>
    <t>持分法で会計処理されている投資</t>
    <rPh sb="0" eb="2">
      <t>モチブン</t>
    </rPh>
    <rPh sb="2" eb="3">
      <t>ホウ</t>
    </rPh>
    <rPh sb="4" eb="6">
      <t>カイケイ</t>
    </rPh>
    <rPh sb="6" eb="8">
      <t>ショリ</t>
    </rPh>
    <rPh sb="13" eb="15">
      <t>トウシ</t>
    </rPh>
    <phoneticPr fontId="15"/>
  </si>
  <si>
    <t xml:space="preserve">  Investments accounted for using the equity method</t>
    <phoneticPr fontId="5"/>
  </si>
  <si>
    <t xml:space="preserve">  Other financial assets</t>
    <phoneticPr fontId="5"/>
  </si>
  <si>
    <t>繰延税金資産</t>
    <phoneticPr fontId="15"/>
  </si>
  <si>
    <t xml:space="preserve">  Deferred tax assets</t>
    <phoneticPr fontId="5"/>
  </si>
  <si>
    <t>その他の非流動資産</t>
  </si>
  <si>
    <t xml:space="preserve">  Other non-current assets</t>
    <phoneticPr fontId="5"/>
  </si>
  <si>
    <t>資産合計</t>
    <phoneticPr fontId="5"/>
  </si>
  <si>
    <t>TOTAL ASSETS</t>
    <phoneticPr fontId="5"/>
  </si>
  <si>
    <t>負債の部</t>
    <rPh sb="0" eb="2">
      <t>フサイ</t>
    </rPh>
    <rPh sb="3" eb="4">
      <t>ブ</t>
    </rPh>
    <phoneticPr fontId="5"/>
  </si>
  <si>
    <t>LIABILITIES</t>
  </si>
  <si>
    <t>流動負債</t>
    <phoneticPr fontId="5"/>
  </si>
  <si>
    <t>Current Liabilities</t>
    <phoneticPr fontId="5"/>
  </si>
  <si>
    <t>営業債務及びその他の債務</t>
  </si>
  <si>
    <t xml:space="preserve">  Trade and other payables</t>
    <phoneticPr fontId="5"/>
  </si>
  <si>
    <t>契約負債 </t>
  </si>
  <si>
    <t xml:space="preserve">  Advance received</t>
    <phoneticPr fontId="5"/>
  </si>
  <si>
    <t>社債及び借入金</t>
    <rPh sb="0" eb="2">
      <t>シャサイ</t>
    </rPh>
    <rPh sb="2" eb="3">
      <t>オヨ</t>
    </rPh>
    <rPh sb="4" eb="6">
      <t>カリイレ</t>
    </rPh>
    <rPh sb="6" eb="7">
      <t>キン</t>
    </rPh>
    <phoneticPr fontId="15"/>
  </si>
  <si>
    <t xml:space="preserve">  Bonds and borrowings</t>
    <phoneticPr fontId="5"/>
  </si>
  <si>
    <t>リース負債</t>
  </si>
  <si>
    <t>/</t>
    <phoneticPr fontId="5"/>
  </si>
  <si>
    <t>　Lease liability</t>
    <phoneticPr fontId="5"/>
  </si>
  <si>
    <t>その他の金融負債</t>
  </si>
  <si>
    <t xml:space="preserve">  Other financial liabilities</t>
    <phoneticPr fontId="5"/>
  </si>
  <si>
    <t>未払法人所得税</t>
    <rPh sb="0" eb="2">
      <t>ミバラ</t>
    </rPh>
    <rPh sb="2" eb="4">
      <t>ホウジン</t>
    </rPh>
    <rPh sb="4" eb="7">
      <t>ショトクゼイ</t>
    </rPh>
    <phoneticPr fontId="15"/>
  </si>
  <si>
    <t xml:space="preserve">  Income taxes payable</t>
    <phoneticPr fontId="5"/>
  </si>
  <si>
    <t>引当金</t>
    <rPh sb="0" eb="2">
      <t>ヒキアテ</t>
    </rPh>
    <rPh sb="2" eb="3">
      <t>キン</t>
    </rPh>
    <phoneticPr fontId="15"/>
  </si>
  <si>
    <t xml:space="preserve">  Provisions</t>
    <phoneticPr fontId="5"/>
  </si>
  <si>
    <t>その他の流動負債</t>
    <rPh sb="2" eb="3">
      <t>タ</t>
    </rPh>
    <rPh sb="4" eb="6">
      <t>リュウドウ</t>
    </rPh>
    <rPh sb="6" eb="8">
      <t>フサイ</t>
    </rPh>
    <phoneticPr fontId="15"/>
  </si>
  <si>
    <t xml:space="preserve">  Other current liabilities</t>
    <phoneticPr fontId="5"/>
  </si>
  <si>
    <t>非流動負債</t>
    <rPh sb="0" eb="1">
      <t>ヒ</t>
    </rPh>
    <phoneticPr fontId="5"/>
  </si>
  <si>
    <t>Non-Current Liabilities</t>
    <phoneticPr fontId="5"/>
  </si>
  <si>
    <t>社債及び借入金  </t>
  </si>
  <si>
    <t xml:space="preserve">  Bonds and borrowings</t>
    <phoneticPr fontId="5"/>
  </si>
  <si>
    <t>　Lease Liability</t>
  </si>
  <si>
    <t xml:space="preserve">  Other financial liabilities</t>
    <phoneticPr fontId="5"/>
  </si>
  <si>
    <t>退職給付に係る負債 </t>
  </si>
  <si>
    <t xml:space="preserve">  Defined benefit liabilities</t>
    <phoneticPr fontId="5"/>
  </si>
  <si>
    <t>引当金</t>
  </si>
  <si>
    <t xml:space="preserve">  Provisions</t>
    <phoneticPr fontId="5"/>
  </si>
  <si>
    <t>繰延税金負債</t>
  </si>
  <si>
    <t xml:space="preserve">  Deferred tax liabilities</t>
    <phoneticPr fontId="5"/>
  </si>
  <si>
    <t>その他の非流動負債</t>
  </si>
  <si>
    <t xml:space="preserve">  Other non-current liabilities</t>
    <phoneticPr fontId="5"/>
  </si>
  <si>
    <t>負債合計</t>
    <phoneticPr fontId="5"/>
  </si>
  <si>
    <t>TOTAL LIABILITIES</t>
    <phoneticPr fontId="5"/>
  </si>
  <si>
    <t>資本の部</t>
    <rPh sb="0" eb="2">
      <t>シホン</t>
    </rPh>
    <phoneticPr fontId="5"/>
  </si>
  <si>
    <t>EQUITY</t>
    <phoneticPr fontId="5"/>
  </si>
  <si>
    <t>当社株主に帰属する持分</t>
    <rPh sb="0" eb="2">
      <t>トウシャ</t>
    </rPh>
    <rPh sb="2" eb="4">
      <t>カブヌシ</t>
    </rPh>
    <rPh sb="5" eb="7">
      <t>キゾク</t>
    </rPh>
    <rPh sb="9" eb="11">
      <t>モチブン</t>
    </rPh>
    <phoneticPr fontId="5"/>
  </si>
  <si>
    <t>Attributable to Shareholders of NTT DATA</t>
    <phoneticPr fontId="5"/>
  </si>
  <si>
    <t>資本金</t>
  </si>
  <si>
    <t xml:space="preserve">  Capital stock</t>
    <phoneticPr fontId="5"/>
  </si>
  <si>
    <t>資本剰余金</t>
  </si>
  <si>
    <t xml:space="preserve">  Capital surplus</t>
    <phoneticPr fontId="5"/>
  </si>
  <si>
    <t>利益剰余金</t>
  </si>
  <si>
    <t xml:space="preserve">  Retained earnings</t>
    <phoneticPr fontId="5"/>
  </si>
  <si>
    <t>自己株式</t>
  </si>
  <si>
    <t xml:space="preserve">  Treasury shares</t>
    <phoneticPr fontId="5"/>
  </si>
  <si>
    <t>その他の資本の構成要素  </t>
  </si>
  <si>
    <t xml:space="preserve">  Other components of equity</t>
    <phoneticPr fontId="5"/>
  </si>
  <si>
    <t>非支配持分</t>
    <rPh sb="0" eb="1">
      <t>ヒ</t>
    </rPh>
    <rPh sb="1" eb="3">
      <t>シハイ</t>
    </rPh>
    <rPh sb="3" eb="5">
      <t>モチブン</t>
    </rPh>
    <phoneticPr fontId="5"/>
  </si>
  <si>
    <t>Non-controlling interests</t>
    <phoneticPr fontId="5"/>
  </si>
  <si>
    <t>資本合計</t>
    <rPh sb="0" eb="2">
      <t>シホン</t>
    </rPh>
    <rPh sb="2" eb="4">
      <t>ゴウケイ</t>
    </rPh>
    <phoneticPr fontId="5"/>
  </si>
  <si>
    <t>TOTAL NET ASSETS</t>
    <phoneticPr fontId="5"/>
  </si>
  <si>
    <t>負債及び資本合計</t>
    <rPh sb="2" eb="3">
      <t>オヨ</t>
    </rPh>
    <rPh sb="4" eb="6">
      <t>シホン</t>
    </rPh>
    <phoneticPr fontId="5"/>
  </si>
  <si>
    <t>TOTAL LIABILITIES AND EQUITY</t>
    <phoneticPr fontId="5"/>
  </si>
  <si>
    <t>損益計算書/Statements of Operations</t>
    <phoneticPr fontId="5"/>
  </si>
  <si>
    <t>区　　　　分</t>
    <phoneticPr fontId="5"/>
  </si>
  <si>
    <t>/</t>
    <phoneticPr fontId="5"/>
  </si>
  <si>
    <t>Description</t>
    <phoneticPr fontId="5"/>
  </si>
  <si>
    <t>2018/3</t>
    <phoneticPr fontId="5"/>
  </si>
  <si>
    <t>2020/3</t>
    <phoneticPr fontId="19"/>
  </si>
  <si>
    <t>第2四半期累計
2nd Quarter</t>
  </si>
  <si>
    <t>第3四半期累計
3rd Quarter</t>
    <phoneticPr fontId="5"/>
  </si>
  <si>
    <t>第4四半期累計
4th Quarter</t>
  </si>
  <si>
    <t>第3四半期累計
3rd Quarter</t>
  </si>
  <si>
    <t>第4四半期累計
4th Quarter</t>
    <phoneticPr fontId="5"/>
  </si>
  <si>
    <t>第4四半期累計
4th Quarter</t>
    <phoneticPr fontId="5"/>
  </si>
  <si>
    <t>売上高</t>
    <phoneticPr fontId="5"/>
  </si>
  <si>
    <t>Net Sales</t>
    <phoneticPr fontId="5"/>
  </si>
  <si>
    <t>売上原価</t>
  </si>
  <si>
    <t>Cost of Sales</t>
    <phoneticPr fontId="5"/>
  </si>
  <si>
    <t>売上総利益</t>
    <phoneticPr fontId="5"/>
  </si>
  <si>
    <t>Gross Profit</t>
    <phoneticPr fontId="5"/>
  </si>
  <si>
    <t>販売費及び一般管理費</t>
    <phoneticPr fontId="5"/>
  </si>
  <si>
    <t>Selling, General and Administrative Expenses</t>
    <phoneticPr fontId="5"/>
  </si>
  <si>
    <t>営業利益</t>
    <phoneticPr fontId="5"/>
  </si>
  <si>
    <t>Operating Income</t>
    <phoneticPr fontId="5"/>
  </si>
  <si>
    <t>金融収益</t>
    <rPh sb="0" eb="2">
      <t>キンユウ</t>
    </rPh>
    <rPh sb="2" eb="4">
      <t>シュウエキ</t>
    </rPh>
    <phoneticPr fontId="5"/>
  </si>
  <si>
    <t>Financial income</t>
    <phoneticPr fontId="15"/>
  </si>
  <si>
    <t>金融費用</t>
    <rPh sb="0" eb="2">
      <t>キンユウ</t>
    </rPh>
    <rPh sb="2" eb="4">
      <t>ヒヨウ</t>
    </rPh>
    <phoneticPr fontId="5"/>
  </si>
  <si>
    <t>Financial costs</t>
    <phoneticPr fontId="15"/>
  </si>
  <si>
    <t>持分法による投資損益</t>
  </si>
  <si>
    <t>Share of profit/loss of entities for using equity method</t>
  </si>
  <si>
    <t>税引前四半期（当期）利益</t>
    <rPh sb="7" eb="9">
      <t>トウキ</t>
    </rPh>
    <phoneticPr fontId="15"/>
  </si>
  <si>
    <t>Income before Income Taxes</t>
    <phoneticPr fontId="5"/>
  </si>
  <si>
    <t>法人所得税費用</t>
  </si>
  <si>
    <t>Income Taxes</t>
    <phoneticPr fontId="5"/>
  </si>
  <si>
    <t>四半期（当期）利益</t>
    <rPh sb="0" eb="1">
      <t>シ</t>
    </rPh>
    <rPh sb="1" eb="3">
      <t>ハンキ</t>
    </rPh>
    <rPh sb="4" eb="6">
      <t>トウキ</t>
    </rPh>
    <rPh sb="7" eb="9">
      <t>リエキ</t>
    </rPh>
    <phoneticPr fontId="15"/>
  </si>
  <si>
    <t>Net income</t>
  </si>
  <si>
    <t>当社株主</t>
    <rPh sb="0" eb="2">
      <t>トウシャ</t>
    </rPh>
    <rPh sb="2" eb="4">
      <t>カブヌシ</t>
    </rPh>
    <phoneticPr fontId="15"/>
  </si>
  <si>
    <t xml:space="preserve">  Attributable to Shareholders of NTT DATA</t>
    <phoneticPr fontId="15"/>
  </si>
  <si>
    <t>非支配持分</t>
    <rPh sb="0" eb="1">
      <t>ヒ</t>
    </rPh>
    <rPh sb="1" eb="3">
      <t>シハイ</t>
    </rPh>
    <rPh sb="3" eb="5">
      <t>モチブン</t>
    </rPh>
    <phoneticPr fontId="15"/>
  </si>
  <si>
    <t xml:space="preserve">  Attributable to Non-controlling interests</t>
    <phoneticPr fontId="15"/>
  </si>
  <si>
    <t>損益計算書/Statements of Operations</t>
    <phoneticPr fontId="5"/>
  </si>
  <si>
    <t>（単位：百万円/Unit: \ million）</t>
    <phoneticPr fontId="5"/>
  </si>
  <si>
    <t>区　　　　分</t>
    <phoneticPr fontId="5"/>
  </si>
  <si>
    <t>Description</t>
    <phoneticPr fontId="5"/>
  </si>
  <si>
    <t>2018/3</t>
    <phoneticPr fontId="5"/>
  </si>
  <si>
    <t>2019/3</t>
    <phoneticPr fontId="19"/>
  </si>
  <si>
    <t>2020/3</t>
    <phoneticPr fontId="19"/>
  </si>
  <si>
    <t>第1四半期（4-6月）
1st Quarter
（April-June)</t>
    <rPh sb="9" eb="10">
      <t>ガツ</t>
    </rPh>
    <phoneticPr fontId="19"/>
  </si>
  <si>
    <t>第2四半期（7-9月）
2nd Quarter
（July-September)</t>
  </si>
  <si>
    <t>第3四半期（10-12月）
3rd Quarter
（October-December）</t>
  </si>
  <si>
    <t>第4四半期（1-3月）
4th Quarter
（Januaｒy-March）</t>
    <rPh sb="0" eb="1">
      <t>ダイ</t>
    </rPh>
    <rPh sb="2" eb="3">
      <t>シ</t>
    </rPh>
    <rPh sb="3" eb="5">
      <t>ハンキ</t>
    </rPh>
    <rPh sb="9" eb="10">
      <t>ガツ</t>
    </rPh>
    <phoneticPr fontId="19"/>
  </si>
  <si>
    <t>売上高</t>
    <phoneticPr fontId="5"/>
  </si>
  <si>
    <t>Net Sales</t>
  </si>
  <si>
    <t>Cost of Sales</t>
  </si>
  <si>
    <t>売上総利益</t>
    <phoneticPr fontId="5"/>
  </si>
  <si>
    <t>Gross Profit</t>
  </si>
  <si>
    <t>販売費及び一般管理費</t>
    <phoneticPr fontId="5"/>
  </si>
  <si>
    <t>Selling, General and Administrative Expenses</t>
  </si>
  <si>
    <t>営業利益</t>
    <phoneticPr fontId="5"/>
  </si>
  <si>
    <t>Operating Income</t>
  </si>
  <si>
    <t>Financial income</t>
  </si>
  <si>
    <t>Financial costs</t>
  </si>
  <si>
    <t>税引前四半期利益</t>
  </si>
  <si>
    <t>Income before Income Taxes</t>
  </si>
  <si>
    <t>Income Taxes</t>
  </si>
  <si>
    <t>四半期利益</t>
    <rPh sb="0" eb="1">
      <t>シ</t>
    </rPh>
    <rPh sb="1" eb="3">
      <t>ハンキ</t>
    </rPh>
    <rPh sb="3" eb="5">
      <t>リエキ</t>
    </rPh>
    <phoneticPr fontId="15"/>
  </si>
  <si>
    <t>Net income</t>
    <phoneticPr fontId="15"/>
  </si>
  <si>
    <t xml:space="preserve">  Attributable to Shareholders of NTT DATA</t>
    <phoneticPr fontId="15"/>
  </si>
  <si>
    <t xml:space="preserve">  Attributable to Non-controlling interests</t>
    <phoneticPr fontId="15"/>
  </si>
  <si>
    <t>キャッシュ・フロー計算書/Statements of Cash Flows</t>
    <phoneticPr fontId="5"/>
  </si>
  <si>
    <t>区　　　　分</t>
    <phoneticPr fontId="5"/>
  </si>
  <si>
    <t>2018/3</t>
    <phoneticPr fontId="19"/>
  </si>
  <si>
    <t>営業活動によるキャッシュ・フロー：</t>
    <phoneticPr fontId="5"/>
  </si>
  <si>
    <t>Cash Flows from Operating Activities</t>
  </si>
  <si>
    <t>四半期（当期）利益  </t>
    <rPh sb="4" eb="6">
      <t>トウキ</t>
    </rPh>
    <phoneticPr fontId="29"/>
  </si>
  <si>
    <t xml:space="preserve">  Net income</t>
  </si>
  <si>
    <t>減価償却費及び償却費</t>
  </si>
  <si>
    <t xml:space="preserve">  Depreciation and amortization</t>
  </si>
  <si>
    <t>受取利息及び受取配当金</t>
    <rPh sb="0" eb="2">
      <t>ウケトリ</t>
    </rPh>
    <rPh sb="2" eb="4">
      <t>リソク</t>
    </rPh>
    <rPh sb="4" eb="5">
      <t>オヨ</t>
    </rPh>
    <rPh sb="6" eb="8">
      <t>ウケトリ</t>
    </rPh>
    <rPh sb="8" eb="11">
      <t>ハイトウキン</t>
    </rPh>
    <phoneticPr fontId="29"/>
  </si>
  <si>
    <t>　Interest and dividend income</t>
  </si>
  <si>
    <t>支払利息</t>
    <rPh sb="0" eb="2">
      <t>シハライ</t>
    </rPh>
    <rPh sb="2" eb="4">
      <t>リソク</t>
    </rPh>
    <phoneticPr fontId="9"/>
  </si>
  <si>
    <t>　Interest expenses</t>
  </si>
  <si>
    <t>持分法による投資損益（△は益）</t>
  </si>
  <si>
    <t xml:space="preserve">  Share of (profit)/loss of entities for using equity method</t>
  </si>
  <si>
    <t xml:space="preserve">  Income tax expenses</t>
  </si>
  <si>
    <t>営業債権及びその他の債権の増減（△は増加額）</t>
  </si>
  <si>
    <t xml:space="preserve">  (Increase)/decrease in trade and other receivables</t>
  </si>
  <si>
    <t>契約資産の増減（△は増加額）</t>
  </si>
  <si>
    <t xml:space="preserve">  (Increase)/decrease in contract assets</t>
  </si>
  <si>
    <t>棚卸資産の増減（△は増加額）</t>
  </si>
  <si>
    <t xml:space="preserve">  (Increase)/decrease in inventories</t>
  </si>
  <si>
    <t>営業債務及びその他の債務の増減（△は減少額）</t>
  </si>
  <si>
    <t xml:space="preserve">  Increase/(decrease) in trade and other payables</t>
  </si>
  <si>
    <t>契約負債の増減（△は減少額）</t>
  </si>
  <si>
    <t xml:space="preserve">  Increase/(decrease) in  advance received</t>
  </si>
  <si>
    <t>受注損失引当金の増減（△は減少額）</t>
  </si>
  <si>
    <t xml:space="preserve">  Allowance for contract losses</t>
  </si>
  <si>
    <t>その他</t>
  </si>
  <si>
    <t>　Others</t>
  </si>
  <si>
    <t>小計</t>
  </si>
  <si>
    <t>　　Sub Total</t>
  </si>
  <si>
    <t>利息及び配当金の受取額</t>
    <phoneticPr fontId="15"/>
  </si>
  <si>
    <t xml:space="preserve">  Interest and dividends received</t>
  </si>
  <si>
    <t>利息の支払額 </t>
  </si>
  <si>
    <t>投資活動によるキャッシュ・フロー：</t>
    <phoneticPr fontId="5"/>
  </si>
  <si>
    <t>Cash Flows from Investing Activities</t>
  </si>
  <si>
    <t>有形固定資産及び無形資産の取得による支出 </t>
  </si>
  <si>
    <t xml:space="preserve">  Payments for acquisition of property, plant, equipment, and intangible fixed assets</t>
  </si>
  <si>
    <t>その他の金融資産の取得による支出</t>
  </si>
  <si>
    <t xml:space="preserve">  Payments for acquisition of other financial assets</t>
    <phoneticPr fontId="15"/>
  </si>
  <si>
    <t>その他の金融資産の売却又は償還による収入（△は償還）</t>
    <phoneticPr fontId="15"/>
  </si>
  <si>
    <t xml:space="preserve">  Proceeds from sales and redemption of other financial assets</t>
  </si>
  <si>
    <t>子会社の取得による支出</t>
  </si>
  <si>
    <t xml:space="preserve">  Payments for investments in subsidiaries</t>
  </si>
  <si>
    <t>　Others</t>
    <phoneticPr fontId="15"/>
  </si>
  <si>
    <t>財務活動によるキャッシュ・フロー：</t>
    <phoneticPr fontId="5"/>
  </si>
  <si>
    <t>Cash Flows from Financing Activities</t>
  </si>
  <si>
    <t>短期借入金等の純増減（△は減少額）</t>
    <phoneticPr fontId="15"/>
  </si>
  <si>
    <t>　Net Increase/(decrease) in short-term borrowings</t>
    <phoneticPr fontId="15"/>
  </si>
  <si>
    <t>長期借入金及び社債の発行による収入</t>
  </si>
  <si>
    <t xml:space="preserve">  Proceeds from long-term debt and issuance of bonds </t>
    <phoneticPr fontId="15"/>
  </si>
  <si>
    <t>長期借入金の返済及び社債の償還による支出</t>
  </si>
  <si>
    <t xml:space="preserve">  Repayments of long-term borrowings and redemption of bonds at maturity</t>
  </si>
  <si>
    <t>リース負債の返済による支出</t>
  </si>
  <si>
    <t xml:space="preserve"> Repayments of lease liabilities</t>
    <phoneticPr fontId="15"/>
  </si>
  <si>
    <t>非支配持分からの子会社持分取得による支出</t>
    <rPh sb="8" eb="11">
      <t>コガイシャ</t>
    </rPh>
    <rPh sb="11" eb="13">
      <t>モチブン</t>
    </rPh>
    <rPh sb="13" eb="15">
      <t>シュトク</t>
    </rPh>
    <rPh sb="18" eb="20">
      <t>シシュツ</t>
    </rPh>
    <phoneticPr fontId="19"/>
  </si>
  <si>
    <t xml:space="preserve">  Purchase of equity interests of subsidiaries from non-controlling interests</t>
  </si>
  <si>
    <t>セール・アンド・リースバックによる収入</t>
    <rPh sb="17" eb="19">
      <t>シュウニュウ</t>
    </rPh>
    <phoneticPr fontId="15"/>
  </si>
  <si>
    <t xml:space="preserve">  Proceeds from sale-and-leaseback</t>
  </si>
  <si>
    <t>配当金の支払額</t>
  </si>
  <si>
    <t xml:space="preserve">  Cash dividends paid</t>
  </si>
  <si>
    <t>コマーシャル・ペーパーの純増減額（△は減少額）</t>
  </si>
  <si>
    <t xml:space="preserve">  Increase/(decrease) in commercial paper, net</t>
  </si>
  <si>
    <t>非支配持分への配当金の支払額</t>
  </si>
  <si>
    <t xml:space="preserve">  Cash dividends paid to non-controlling interests</t>
    <phoneticPr fontId="15"/>
  </si>
  <si>
    <t>自己株式の売却及び取得</t>
    <rPh sb="7" eb="8">
      <t>オヨ</t>
    </rPh>
    <rPh sb="9" eb="11">
      <t>シュトク</t>
    </rPh>
    <phoneticPr fontId="15"/>
  </si>
  <si>
    <t>その他</t>
    <rPh sb="2" eb="3">
      <t>タ</t>
    </rPh>
    <phoneticPr fontId="33"/>
  </si>
  <si>
    <t>現金及び現金同等物の増減額（△は減少額）</t>
    <phoneticPr fontId="5"/>
  </si>
  <si>
    <t>Net Increase/(Decrease) in Cash and Cash Equivalents</t>
    <phoneticPr fontId="15"/>
  </si>
  <si>
    <t>現金及び現金同等物の期首残高</t>
    <phoneticPr fontId="5"/>
  </si>
  <si>
    <t>Cash and Cash Equivalents at Beginning of period</t>
  </si>
  <si>
    <t>現金及び現金同等物に係る換算差額（△は減少額）</t>
    <phoneticPr fontId="5"/>
  </si>
  <si>
    <t>Effect of Exchange Rate Changes on Cash and Cash Equivalents</t>
  </si>
  <si>
    <t>現金及び現金同等物の四半期末残高</t>
    <rPh sb="10" eb="12">
      <t>シハン</t>
    </rPh>
    <phoneticPr fontId="15"/>
  </si>
  <si>
    <t>Cash and Cash Equivalents at End of period</t>
  </si>
  <si>
    <t>下記にJPYへの為替レートを入力すると、Converted sheet (末尾に"Conv"と記載があるシート)に、JPYより変換された数値が出力されます。</t>
    <rPh sb="0" eb="2">
      <t>カキ</t>
    </rPh>
    <rPh sb="8" eb="10">
      <t>カワセ</t>
    </rPh>
    <rPh sb="14" eb="16">
      <t>ニュウリョク</t>
    </rPh>
    <rPh sb="37" eb="39">
      <t>マツビ</t>
    </rPh>
    <rPh sb="47" eb="49">
      <t>キサイ</t>
    </rPh>
    <rPh sb="63" eb="65">
      <t>ヘンカン</t>
    </rPh>
    <rPh sb="68" eb="70">
      <t>スウチ</t>
    </rPh>
    <rPh sb="71" eb="73">
      <t>シュツリョク</t>
    </rPh>
    <phoneticPr fontId="15"/>
  </si>
  <si>
    <t xml:space="preserve">Input the currency (A3) and rate to JPY(B3) below. The converted figures (converted from JPY) will be shown on the converted sheets. (Converted sheets title are ending with "Conv".) </t>
    <phoneticPr fontId="15"/>
  </si>
  <si>
    <t>USD</t>
  </si>
  <si>
    <t xml:space="preserve">    Currency</t>
    <phoneticPr fontId="15"/>
  </si>
  <si>
    <t>Rate</t>
    <phoneticPr fontId="15"/>
  </si>
  <si>
    <r>
      <rPr>
        <sz val="11"/>
        <rFont val="ＭＳ Ｐゴシック"/>
        <family val="3"/>
        <charset val="128"/>
      </rPr>
      <t>ご参考</t>
    </r>
    <r>
      <rPr>
        <sz val="11"/>
        <rFont val="Arial"/>
        <family val="2"/>
      </rPr>
      <t>/For your convenience</t>
    </r>
    <rPh sb="1" eb="3">
      <t>サンコウ</t>
    </rPh>
    <phoneticPr fontId="15"/>
  </si>
  <si>
    <t>為替レート（海外グループ会社の受注高・収支換算レート）</t>
    <phoneticPr fontId="15"/>
  </si>
  <si>
    <t>Foreign exchange rates (used for the conversion of the amount of orders received and incomes)</t>
    <phoneticPr fontId="15"/>
  </si>
  <si>
    <r>
      <t>連結/Consolidated（IFRS）</t>
    </r>
    <r>
      <rPr>
        <b/>
        <sz val="14"/>
        <color rgb="FFFF0000"/>
        <rFont val="MS UI Gothic"/>
        <family val="3"/>
        <charset val="128"/>
      </rPr>
      <t>_Converted</t>
    </r>
    <rPh sb="0" eb="2">
      <t>レンケツ</t>
    </rPh>
    <phoneticPr fontId="5"/>
  </si>
  <si>
    <t>NTTD's official financials are only in JPY as our functional currency and the external audit is performed only in JPY and conversion to any currency on this sheet is just made for users convenience.</t>
    <phoneticPr fontId="15"/>
  </si>
  <si>
    <t>2019/3</t>
    <phoneticPr fontId="19"/>
  </si>
  <si>
    <t>売上高</t>
    <phoneticPr fontId="19"/>
  </si>
  <si>
    <t xml:space="preserve">Net Sales </t>
    <phoneticPr fontId="19"/>
  </si>
  <si>
    <t>/</t>
    <phoneticPr fontId="19"/>
  </si>
  <si>
    <t>North America</t>
    <phoneticPr fontId="4"/>
  </si>
  <si>
    <t>EMEA &amp; LATAM</t>
    <phoneticPr fontId="4"/>
  </si>
  <si>
    <t xml:space="preserve">Operating Income </t>
    <phoneticPr fontId="19"/>
  </si>
  <si>
    <t>北米</t>
    <phoneticPr fontId="19"/>
  </si>
  <si>
    <t>New Orders Received</t>
    <phoneticPr fontId="19"/>
  </si>
  <si>
    <t>消去又は全社</t>
    <phoneticPr fontId="4"/>
  </si>
  <si>
    <t>設備投資</t>
    <phoneticPr fontId="19"/>
  </si>
  <si>
    <t>減価償却費等</t>
    <phoneticPr fontId="19"/>
  </si>
  <si>
    <t>Number of Employees  (persons）</t>
    <phoneticPr fontId="19"/>
  </si>
  <si>
    <t>2018/3</t>
    <phoneticPr fontId="19"/>
  </si>
  <si>
    <t>　　2019/3</t>
    <phoneticPr fontId="19"/>
  </si>
  <si>
    <t>第4四半期累計
4th Quarter</t>
    <phoneticPr fontId="19"/>
  </si>
  <si>
    <t>第1四半期
1st Quarter</t>
    <phoneticPr fontId="19"/>
  </si>
  <si>
    <t>公共・社会基盤</t>
    <phoneticPr fontId="19"/>
  </si>
  <si>
    <t>Banks, Insurance, Security, Credit Corporations, Financial Infrastructure/Network Services</t>
    <phoneticPr fontId="19"/>
  </si>
  <si>
    <t>Retail, Logistics, Payment and Other Service Industry</t>
    <phoneticPr fontId="19"/>
  </si>
  <si>
    <t>Manufacturing Industry</t>
    <phoneticPr fontId="19"/>
  </si>
  <si>
    <t>/</t>
    <phoneticPr fontId="15"/>
  </si>
  <si>
    <t>財政状態計算書/Financial Position</t>
  </si>
  <si>
    <t>第4四半期末
As of Mar. 31, 2018</t>
    <phoneticPr fontId="19"/>
  </si>
  <si>
    <t>第4四半期末
As of Mar. 31, 2019</t>
    <phoneticPr fontId="19"/>
  </si>
  <si>
    <t>第4四半期末
As of Mar. 31, 2020</t>
    <phoneticPr fontId="19"/>
  </si>
  <si>
    <t>ASSETS</t>
    <phoneticPr fontId="5"/>
  </si>
  <si>
    <t>流動資産</t>
    <phoneticPr fontId="5"/>
  </si>
  <si>
    <t>Current Assets</t>
    <phoneticPr fontId="5"/>
  </si>
  <si>
    <t xml:space="preserve">  Cash and cash equivalents</t>
    <phoneticPr fontId="5"/>
  </si>
  <si>
    <t xml:space="preserve">  Trade and other receivables</t>
    <phoneticPr fontId="5"/>
  </si>
  <si>
    <t xml:space="preserve">  Contract asset</t>
    <phoneticPr fontId="5"/>
  </si>
  <si>
    <t xml:space="preserve">  Inventories</t>
    <phoneticPr fontId="5"/>
  </si>
  <si>
    <t xml:space="preserve">  Other financial assets</t>
    <phoneticPr fontId="5"/>
  </si>
  <si>
    <t xml:space="preserve">  Other current assets</t>
    <phoneticPr fontId="5"/>
  </si>
  <si>
    <t>Non-Current Assets</t>
    <phoneticPr fontId="15"/>
  </si>
  <si>
    <t xml:space="preserve">  Property, plant and equipment</t>
    <phoneticPr fontId="5"/>
  </si>
  <si>
    <t>　Right of use assets</t>
  </si>
  <si>
    <t xml:space="preserve">  Goodwill</t>
    <phoneticPr fontId="5"/>
  </si>
  <si>
    <t xml:space="preserve">  Intangible fixed assets</t>
    <phoneticPr fontId="5"/>
  </si>
  <si>
    <t xml:space="preserve">  Investment property</t>
    <phoneticPr fontId="5"/>
  </si>
  <si>
    <t xml:space="preserve">  Investments accounted for using the equity method</t>
    <phoneticPr fontId="5"/>
  </si>
  <si>
    <t>繰延税金資産</t>
    <phoneticPr fontId="15"/>
  </si>
  <si>
    <t xml:space="preserve">  Deferred tax assets</t>
    <phoneticPr fontId="5"/>
  </si>
  <si>
    <t xml:space="preserve">  Other non-current assets</t>
    <phoneticPr fontId="5"/>
  </si>
  <si>
    <t>資産合計</t>
    <phoneticPr fontId="5"/>
  </si>
  <si>
    <t>TOTAL ASSETS</t>
    <phoneticPr fontId="5"/>
  </si>
  <si>
    <t>流動負債</t>
    <phoneticPr fontId="5"/>
  </si>
  <si>
    <t>Current Liabilities</t>
    <phoneticPr fontId="5"/>
  </si>
  <si>
    <t xml:space="preserve">  Trade and other payables</t>
    <phoneticPr fontId="5"/>
  </si>
  <si>
    <t xml:space="preserve">  Advance received</t>
    <phoneticPr fontId="5"/>
  </si>
  <si>
    <t xml:space="preserve">  Bonds and borrowings</t>
    <phoneticPr fontId="5"/>
  </si>
  <si>
    <t>　Lease Liability</t>
    <phoneticPr fontId="5"/>
  </si>
  <si>
    <t xml:space="preserve">  Other financial liabilities</t>
    <phoneticPr fontId="5"/>
  </si>
  <si>
    <t xml:space="preserve">  Income taxes payable</t>
    <phoneticPr fontId="5"/>
  </si>
  <si>
    <t xml:space="preserve">  Provisions</t>
    <phoneticPr fontId="5"/>
  </si>
  <si>
    <t xml:space="preserve">  Other current liabilities</t>
    <phoneticPr fontId="5"/>
  </si>
  <si>
    <t>Non-Current Liabilities</t>
    <phoneticPr fontId="5"/>
  </si>
  <si>
    <t xml:space="preserve">  Bonds and borrowings</t>
    <phoneticPr fontId="5"/>
  </si>
  <si>
    <t xml:space="preserve">  Defined benefit liabilities</t>
    <phoneticPr fontId="5"/>
  </si>
  <si>
    <t xml:space="preserve">  Provisions</t>
    <phoneticPr fontId="5"/>
  </si>
  <si>
    <t xml:space="preserve">  Deferred tax liabilities</t>
    <phoneticPr fontId="5"/>
  </si>
  <si>
    <t xml:space="preserve">  Other non-current liabilities</t>
    <phoneticPr fontId="5"/>
  </si>
  <si>
    <t>負債合計</t>
    <phoneticPr fontId="5"/>
  </si>
  <si>
    <t>TOTAL LIABILITIES</t>
    <phoneticPr fontId="5"/>
  </si>
  <si>
    <t>EQUITY</t>
    <phoneticPr fontId="5"/>
  </si>
  <si>
    <t>Attributable to Shareholders of NTT DATA</t>
    <phoneticPr fontId="5"/>
  </si>
  <si>
    <t xml:space="preserve">  Capital stock</t>
    <phoneticPr fontId="5"/>
  </si>
  <si>
    <t xml:space="preserve">  Capital surplus</t>
    <phoneticPr fontId="5"/>
  </si>
  <si>
    <t xml:space="preserve">  Retained earnings</t>
    <phoneticPr fontId="5"/>
  </si>
  <si>
    <t xml:space="preserve">  Treasury shares</t>
    <phoneticPr fontId="5"/>
  </si>
  <si>
    <t xml:space="preserve">  Other components of equity</t>
    <phoneticPr fontId="5"/>
  </si>
  <si>
    <t>Non-controlling interests</t>
    <phoneticPr fontId="5"/>
  </si>
  <si>
    <t>TOTAL NET ASSETS</t>
    <phoneticPr fontId="5"/>
  </si>
  <si>
    <t>TOTAL LIABILITIES AND EQUITY</t>
    <phoneticPr fontId="5"/>
  </si>
  <si>
    <t>損益計算書/Statements of Operations</t>
    <phoneticPr fontId="5"/>
  </si>
  <si>
    <t>区　　　　分</t>
    <phoneticPr fontId="5"/>
  </si>
  <si>
    <t>第3四半期累計
3rd Quarter</t>
    <phoneticPr fontId="5"/>
  </si>
  <si>
    <t>第4四半期累計
4th Quarter</t>
    <phoneticPr fontId="5"/>
  </si>
  <si>
    <t>Net Sales</t>
    <phoneticPr fontId="5"/>
  </si>
  <si>
    <t>Cost of Sales</t>
    <phoneticPr fontId="5"/>
  </si>
  <si>
    <t>売上総利益</t>
    <phoneticPr fontId="5"/>
  </si>
  <si>
    <t>Gross Profit</t>
    <phoneticPr fontId="5"/>
  </si>
  <si>
    <t>販売費及び一般管理費</t>
    <phoneticPr fontId="5"/>
  </si>
  <si>
    <t>Selling, General and Administrative Expenses</t>
    <phoneticPr fontId="5"/>
  </si>
  <si>
    <t>営業利益</t>
    <phoneticPr fontId="5"/>
  </si>
  <si>
    <t>Operating Income</t>
    <phoneticPr fontId="5"/>
  </si>
  <si>
    <t>Financial income</t>
    <phoneticPr fontId="15"/>
  </si>
  <si>
    <t>Financial costs</t>
    <phoneticPr fontId="15"/>
  </si>
  <si>
    <t>NTTD's official financials are only in JPY as our functional currency and the external audit is performed only in JPY and conversion to any currency on this sheet is just made for users convenience.</t>
    <phoneticPr fontId="15"/>
  </si>
  <si>
    <t>損益計算書/Statements of Operations</t>
    <phoneticPr fontId="5"/>
  </si>
  <si>
    <t>/</t>
    <phoneticPr fontId="5"/>
  </si>
  <si>
    <t>Description</t>
    <phoneticPr fontId="5"/>
  </si>
  <si>
    <t>2018/3</t>
    <phoneticPr fontId="5"/>
  </si>
  <si>
    <t>2019/3</t>
    <phoneticPr fontId="19"/>
  </si>
  <si>
    <t>Net income</t>
    <phoneticPr fontId="15"/>
  </si>
  <si>
    <t>Description</t>
    <phoneticPr fontId="5"/>
  </si>
  <si>
    <t>2019/3</t>
    <phoneticPr fontId="19"/>
  </si>
  <si>
    <t>2020/3</t>
    <phoneticPr fontId="19"/>
  </si>
  <si>
    <t>支払利息</t>
    <rPh sb="0" eb="2">
      <t>シハライ</t>
    </rPh>
    <rPh sb="2" eb="4">
      <t>リソク</t>
    </rPh>
    <phoneticPr fontId="29"/>
  </si>
  <si>
    <t xml:space="preserve">  Payments for acquisition of other financial assets</t>
  </si>
  <si>
    <t>財務活動によるキャッシュ・フロー：</t>
    <phoneticPr fontId="5"/>
  </si>
  <si>
    <t>　Net Increase/(decrease) in short-term borrowings</t>
  </si>
  <si>
    <t xml:space="preserve">  Proceeds from long-term debt and issuance of bonds </t>
  </si>
  <si>
    <t xml:space="preserve">  Cash dividends paid to non-controlling interests</t>
  </si>
  <si>
    <t>現金及び現金同等物の増減額（△は減少額）</t>
    <phoneticPr fontId="5"/>
  </si>
  <si>
    <t>Net Increase/(Decrease) in Cash and Cash Equivalents</t>
  </si>
  <si>
    <t>現金及び現金同等物の期首残高</t>
    <phoneticPr fontId="5"/>
  </si>
  <si>
    <t>現金及び現金同等物に係る換算差額（△は減少額）</t>
    <phoneticPr fontId="5"/>
  </si>
  <si>
    <t>-</t>
    <phoneticPr fontId="4"/>
  </si>
  <si>
    <t>-</t>
    <phoneticPr fontId="4"/>
  </si>
  <si>
    <t>EUR</t>
    <phoneticPr fontId="15"/>
  </si>
  <si>
    <t>2021/3</t>
    <phoneticPr fontId="19"/>
  </si>
  <si>
    <t>第1四半期末
As of June 30, 2020</t>
    <rPh sb="5" eb="6">
      <t>マツ</t>
    </rPh>
    <phoneticPr fontId="19"/>
  </si>
  <si>
    <t>第2四半期末
As of Sep. 30, 2020</t>
    <rPh sb="5" eb="6">
      <t>マツ</t>
    </rPh>
    <phoneticPr fontId="19"/>
  </si>
  <si>
    <t>第3四半期末
As of Dec. 31, 2020</t>
    <rPh sb="5" eb="6">
      <t>マツ</t>
    </rPh>
    <phoneticPr fontId="19"/>
  </si>
  <si>
    <t>第4四半期末
As of Mar. 31, 2021</t>
    <phoneticPr fontId="19"/>
  </si>
  <si>
    <t>　　2021/3</t>
    <phoneticPr fontId="19"/>
  </si>
  <si>
    <t>2021/3</t>
  </si>
  <si>
    <t>法人所得税の支払額又は還付額（△は支払額)</t>
    <phoneticPr fontId="4"/>
  </si>
  <si>
    <t>法人所得税の支払額又は還付額（△は支払額)</t>
  </si>
  <si>
    <t>-</t>
    <phoneticPr fontId="4"/>
  </si>
  <si>
    <t>2022/3</t>
    <phoneticPr fontId="19"/>
  </si>
  <si>
    <t>　　2022/3</t>
  </si>
  <si>
    <t>　　2022/3</t>
    <phoneticPr fontId="19"/>
  </si>
  <si>
    <t>2022/3</t>
    <phoneticPr fontId="19"/>
  </si>
  <si>
    <t>2022/3</t>
    <phoneticPr fontId="15"/>
  </si>
  <si>
    <t>第1四半期末
As of June 30, 2021</t>
    <rPh sb="5" eb="6">
      <t>マツ</t>
    </rPh>
    <phoneticPr fontId="19"/>
  </si>
  <si>
    <t>第2四半期末
As of Sep. 30, 2021</t>
    <rPh sb="5" eb="6">
      <t>マツ</t>
    </rPh>
    <phoneticPr fontId="19"/>
  </si>
  <si>
    <t>第3四半期末
As of Dec. 31, 2021</t>
    <rPh sb="5" eb="6">
      <t>マツ</t>
    </rPh>
    <phoneticPr fontId="19"/>
  </si>
  <si>
    <t>第4四半期末
As of Mar. 31, 2022</t>
  </si>
  <si>
    <t>第4四半期末
As of Mar. 31, 2022</t>
    <phoneticPr fontId="19"/>
  </si>
  <si>
    <t>-</t>
    <phoneticPr fontId="19"/>
  </si>
  <si>
    <t>-</t>
    <phoneticPr fontId="19"/>
  </si>
  <si>
    <t>子会社の売却による収入</t>
    <phoneticPr fontId="19"/>
  </si>
  <si>
    <t>/</t>
    <phoneticPr fontId="19"/>
  </si>
  <si>
    <t>-</t>
    <phoneticPr fontId="19"/>
  </si>
  <si>
    <t xml:space="preserve">  Payments for investments in subsidiaries</t>
    <phoneticPr fontId="19"/>
  </si>
  <si>
    <t>　Income for investments in subsidiaries</t>
    <phoneticPr fontId="19"/>
  </si>
  <si>
    <t xml:space="preserve">（2020年3月期第1四半期 92億円、2020年3月期第2四半期 183億円、2020年3月期第3四半期 302億円、 2020年3月期第4四半期累計 383億円、 2021年3月期第1四半期 105億円、 2021年3月期第2四半期 212億円、 </t>
    <phoneticPr fontId="19"/>
  </si>
  <si>
    <t xml:space="preserve"> (result of 9.2 billion yen for 1st quarter FY2019, result of 18.3 billion yen for 2nd quarter FY2019, result of　30.2 billion yen for 3rd quarter FY2019,  result of 38.3 billion yen for 4th quarter FY2019, result of 10.5 billion yen for 1st quarter FY2020, result of 21.2 billion yen for 2nd quarter FY2020, </t>
    <phoneticPr fontId="19"/>
  </si>
  <si>
    <t>-</t>
    <phoneticPr fontId="19"/>
  </si>
  <si>
    <t>-</t>
    <phoneticPr fontId="19"/>
  </si>
  <si>
    <t>-</t>
    <phoneticPr fontId="19"/>
  </si>
  <si>
    <t xml:space="preserve"> Repayments of lease liabilities</t>
  </si>
  <si>
    <t xml:space="preserve">  Acquisition and sale of treasury stock</t>
    <phoneticPr fontId="19"/>
  </si>
  <si>
    <t xml:space="preserve">  Acquisition and sale of treasury stock</t>
    <phoneticPr fontId="19"/>
  </si>
  <si>
    <t>2023/3</t>
    <phoneticPr fontId="19"/>
  </si>
  <si>
    <t>　　2023/3</t>
    <phoneticPr fontId="19"/>
  </si>
  <si>
    <t>　　2023/3</t>
    <phoneticPr fontId="19"/>
  </si>
  <si>
    <t>第1四半期末
As of June 30, 2022</t>
    <rPh sb="5" eb="6">
      <t>マツ</t>
    </rPh>
    <phoneticPr fontId="19"/>
  </si>
  <si>
    <t>第2四半期末
As of Sep. 30, 2022</t>
    <rPh sb="5" eb="6">
      <t>マツ</t>
    </rPh>
    <phoneticPr fontId="19"/>
  </si>
  <si>
    <t>第3四半期末
As of Dec. 31, 2022</t>
    <rPh sb="5" eb="6">
      <t>マツ</t>
    </rPh>
    <phoneticPr fontId="19"/>
  </si>
  <si>
    <t>第4四半期末
As of Mar. 31, 2023</t>
    <phoneticPr fontId="19"/>
  </si>
  <si>
    <t>2023/3</t>
    <phoneticPr fontId="15"/>
  </si>
  <si>
    <t>　　2023/3</t>
    <phoneticPr fontId="19"/>
  </si>
  <si>
    <t>第4四半期末
As of Mar. 31, 2023</t>
    <phoneticPr fontId="19"/>
  </si>
  <si>
    <t>2021年3月期第3四半期 318億円、2021年3月期第4四半期累計 428億円、2022年3月期第1四半期 108億円、2022年3月期第2四半期 214億円、2022年3月期第3四半期 317億円、2022年3月期第4四半期累計 430億円、2023年3月期第1四半期112億円）を含めずに算出。</t>
    <rPh sb="115" eb="117">
      <t>ルイケイ</t>
    </rPh>
    <rPh sb="128" eb="129">
      <t>ネン</t>
    </rPh>
    <rPh sb="130" eb="131">
      <t>ガツ</t>
    </rPh>
    <rPh sb="131" eb="132">
      <t>キ</t>
    </rPh>
    <rPh sb="132" eb="133">
      <t>ダイ</t>
    </rPh>
    <rPh sb="134" eb="137">
      <t>シハンキ</t>
    </rPh>
    <rPh sb="140" eb="142">
      <t>オクエン</t>
    </rPh>
    <phoneticPr fontId="4"/>
  </si>
  <si>
    <t>-</t>
    <phoneticPr fontId="19"/>
  </si>
  <si>
    <t>-</t>
    <phoneticPr fontId="19"/>
  </si>
  <si>
    <t>Enterprise</t>
    <phoneticPr fontId="19"/>
  </si>
  <si>
    <t>海外</t>
    <rPh sb="0" eb="2">
      <t>カイガイ</t>
    </rPh>
    <phoneticPr fontId="19"/>
  </si>
  <si>
    <t>/</t>
    <phoneticPr fontId="15"/>
  </si>
  <si>
    <t>Manufacturing Industry and Consulting</t>
    <phoneticPr fontId="19"/>
  </si>
  <si>
    <t>-</t>
    <phoneticPr fontId="19"/>
  </si>
  <si>
    <t>売上高</t>
  </si>
  <si>
    <t>Net Sales (including Internal Transaction)</t>
  </si>
  <si>
    <t>公共・社会基盤</t>
  </si>
  <si>
    <t>金融</t>
  </si>
  <si>
    <t>海外</t>
  </si>
  <si>
    <t>消去又は全社</t>
  </si>
  <si>
    <t>営業利益</t>
  </si>
  <si>
    <t>売上高（外部顧客向け）</t>
  </si>
  <si>
    <t>Net Sales (to External Customers)</t>
  </si>
  <si>
    <t>(再掲)</t>
  </si>
  <si>
    <t>　中央府省・地方自治体・ヘルスケア</t>
  </si>
  <si>
    <t>　テレコム・ユーティリティ</t>
  </si>
  <si>
    <t xml:space="preserve"> </t>
  </si>
  <si>
    <t>　大手金融機関</t>
  </si>
  <si>
    <t>　地域金融機関</t>
  </si>
  <si>
    <t>　決済・保険</t>
  </si>
  <si>
    <t>法人</t>
  </si>
  <si>
    <t>　流通・サービス・ペイメント</t>
  </si>
  <si>
    <t>　中央府省・地方自治体・ヘルスケア</t>
    <phoneticPr fontId="15"/>
  </si>
  <si>
    <t>Central government and related agencies, Local Government, and  Healthcare</t>
  </si>
  <si>
    <t>Telecom and Utility</t>
  </si>
  <si>
    <t>Enterprise</t>
  </si>
  <si>
    <t>Retail, Logistics, Payment and Other Service Industry</t>
  </si>
  <si>
    <t>統合ITソリューション</t>
  </si>
  <si>
    <t>システム・ソフトウェア開発</t>
  </si>
  <si>
    <t>その他のサービス</t>
  </si>
  <si>
    <t>法人</t>
    <rPh sb="0" eb="2">
      <t>ホウジン</t>
    </rPh>
    <phoneticPr fontId="0"/>
  </si>
  <si>
    <t>合計</t>
  </si>
  <si>
    <t>Note3: Number of employees (persons) at each quarter is rounded to the nearest multiple of 50.</t>
    <phoneticPr fontId="15"/>
  </si>
  <si>
    <t xml:space="preserve">注3：四半期毎の従業員数(人)は、50人単位の近似値を掲載。 </t>
    <rPh sb="0" eb="1">
      <t>チュウ</t>
    </rPh>
    <phoneticPr fontId="24"/>
  </si>
  <si>
    <t>Note2: Ｒesults for 1st quarter of FY2019, 2nd quarter of FY2019, 3rd quarter of FY2019, 4th quarter of FY2019, 1st quarter of FY2020, 2nd quarter of FY2020, 3rd quarter of FY2020, 4th quarter of FY2020, 1st quarter of FY2021, 2nd quarter of FY2021, 3rd quarter of FY2021, 4th quarter of FY2021, 1st quarter of FY2022 were calculated excluding Lease depreciation</t>
    <phoneticPr fontId="4"/>
  </si>
  <si>
    <t>Note3: Number of employees (persons) at each quarter is rounded to the nearest multiple of 50.</t>
    <phoneticPr fontId="19"/>
  </si>
  <si>
    <t>Major financial institutions</t>
    <phoneticPr fontId="0"/>
  </si>
  <si>
    <t>Regional financial institutions, Cooperative financial
institutions</t>
    <phoneticPr fontId="0"/>
  </si>
  <si>
    <t>Financial infrastructive/Network services, Insurance</t>
    <phoneticPr fontId="0"/>
  </si>
  <si>
    <t>注2：法人・ソリューションの2018年3月期第4四半期累計、2019年3月期(第1四半期～第4四半期)、2021年3月期(第1四半期～第4四半期）、2022年3月期(第1四半期～第2四半期)の値は、計上内容の見直しを実施。</t>
    <rPh sb="0" eb="1">
      <t>チュウ</t>
    </rPh>
    <rPh sb="45" eb="46">
      <t>ダイ</t>
    </rPh>
    <rPh sb="89" eb="90">
      <t>ダイ</t>
    </rPh>
    <rPh sb="91" eb="94">
      <t>シハンキ</t>
    </rPh>
    <phoneticPr fontId="15"/>
  </si>
  <si>
    <t>Note2:The figures for Enterprise &amp; Solutions in 4th Quarter of FYE 3/2018, 1st Quarter, 2nd Quarter, 3rd Quarter and 4th Quarter of FYE 3/2019 and FYE3/2021, 1st Quarter and 2nd Quarter of FYE 3/2022 were reviewed in terms of the details recorded.</t>
    <phoneticPr fontId="19"/>
  </si>
  <si>
    <t>注3：金融の2018年3月期（第1四半期～第4四半期）、2019年3月期（第1四半期～第4四半期）、2020年3月期第1四半期の値は、金融ネットワークの計上区分先の変更に伴い、見直しを実施。</t>
    <rPh sb="10" eb="11">
      <t>ネン</t>
    </rPh>
    <rPh sb="12" eb="14">
      <t>ガツキ</t>
    </rPh>
    <rPh sb="15" eb="16">
      <t>ダイ</t>
    </rPh>
    <rPh sb="17" eb="20">
      <t>シハンキ</t>
    </rPh>
    <rPh sb="21" eb="22">
      <t>ダイ</t>
    </rPh>
    <rPh sb="23" eb="26">
      <t>シハンキ</t>
    </rPh>
    <rPh sb="32" eb="33">
      <t>ネン</t>
    </rPh>
    <rPh sb="34" eb="36">
      <t>ガツキ</t>
    </rPh>
    <rPh sb="37" eb="38">
      <t>ダイ</t>
    </rPh>
    <rPh sb="39" eb="42">
      <t>シハンキ</t>
    </rPh>
    <rPh sb="43" eb="44">
      <t>ダイ</t>
    </rPh>
    <rPh sb="45" eb="48">
      <t>シハンキ</t>
    </rPh>
    <rPh sb="54" eb="55">
      <t>ネン</t>
    </rPh>
    <rPh sb="56" eb="58">
      <t>ガツキ</t>
    </rPh>
    <rPh sb="58" eb="59">
      <t>ダイ</t>
    </rPh>
    <rPh sb="60" eb="63">
      <t>シハンキ</t>
    </rPh>
    <rPh sb="64" eb="65">
      <t>アタイ</t>
    </rPh>
    <rPh sb="67" eb="69">
      <t>キンユウ</t>
    </rPh>
    <phoneticPr fontId="15"/>
  </si>
  <si>
    <t>Note3:The figures for Financial in FYE 3/2018 (1st Quarter~4th Quater),FYE 3/2019 (1st Quarter~4th Quater) and FYE 3/2020(1st Quarter) were revised, following the change of category in which Financial Network Services is recorded.</t>
    <phoneticPr fontId="19"/>
  </si>
  <si>
    <t>注4：金融の2022年3月期(第1四半期～第4四半期)の値は、計上内容の見直しを実施。</t>
    <rPh sb="0" eb="1">
      <t>チュウ</t>
    </rPh>
    <rPh sb="3" eb="5">
      <t>キンユウ</t>
    </rPh>
    <rPh sb="21" eb="22">
      <t>ダイ</t>
    </rPh>
    <phoneticPr fontId="15"/>
  </si>
  <si>
    <t>Note4:The figures for Financial in 1st Quarter, 2nd Quarter, 3rd Quarter and 4th Quarter of FYE 3/2022 were reviewed in terms of the details recorded.</t>
    <phoneticPr fontId="19"/>
  </si>
  <si>
    <t>注6：法人・ソリューションの2018年3月期第4四半期累計、2019年3月期(第1四半期～第4四半期)、2021年3月期(第1四半期～第4四半期）、2022年3月期(第1四半期～第2四半期)の値は、計上内容の見直しを実施。</t>
    <rPh sb="0" eb="1">
      <t>チュウ</t>
    </rPh>
    <rPh sb="45" eb="46">
      <t>ダイ</t>
    </rPh>
    <rPh sb="89" eb="90">
      <t>ダイ</t>
    </rPh>
    <rPh sb="91" eb="94">
      <t>シハンキ</t>
    </rPh>
    <phoneticPr fontId="15"/>
  </si>
  <si>
    <t>Note6:The figures for Enterprise &amp; Solutions in 4th Quarter of FYE 3/2018, 1st Quarter, 2nd Quarter, 3rd Quarter and 4th Quarter of FYE 3/2019 and FYE3/2021, 1st Quarter and 2nd Quarter of FYE 3/2022 were reviewed in terms of the details recorded.</t>
    <phoneticPr fontId="19"/>
  </si>
  <si>
    <t>注7：金融の2018年3月期（第1四半期～第4四半期）、2019年3月期（第1四半期～第4四半期）、2020年3月期第1四半期の値は、金融ネットワークの計上区分先の変更に伴い、見直しを実施。</t>
    <rPh sb="10" eb="11">
      <t>ネン</t>
    </rPh>
    <rPh sb="12" eb="14">
      <t>ガツキ</t>
    </rPh>
    <rPh sb="15" eb="16">
      <t>ダイ</t>
    </rPh>
    <rPh sb="17" eb="20">
      <t>シハンキ</t>
    </rPh>
    <rPh sb="21" eb="22">
      <t>ダイ</t>
    </rPh>
    <rPh sb="23" eb="26">
      <t>シハンキ</t>
    </rPh>
    <rPh sb="32" eb="33">
      <t>ネン</t>
    </rPh>
    <rPh sb="34" eb="36">
      <t>ガツキ</t>
    </rPh>
    <rPh sb="37" eb="38">
      <t>ダイ</t>
    </rPh>
    <rPh sb="39" eb="42">
      <t>シハンキ</t>
    </rPh>
    <rPh sb="43" eb="44">
      <t>ダイ</t>
    </rPh>
    <rPh sb="45" eb="48">
      <t>シハンキ</t>
    </rPh>
    <rPh sb="54" eb="55">
      <t>ネン</t>
    </rPh>
    <rPh sb="56" eb="58">
      <t>ガツキ</t>
    </rPh>
    <rPh sb="58" eb="59">
      <t>ダイ</t>
    </rPh>
    <rPh sb="60" eb="63">
      <t>シハンキ</t>
    </rPh>
    <rPh sb="64" eb="65">
      <t>アタイ</t>
    </rPh>
    <rPh sb="67" eb="69">
      <t>キンユウ</t>
    </rPh>
    <phoneticPr fontId="15"/>
  </si>
  <si>
    <t>Note7:The figures for Financial in FYE 3/2018 (1st Quarter~4th Quater),FYE 3/2019 (1st Quarter~4th Quater) and FYE 3/2020(1st Quarter) were revised, following the change of category in which Financial Network Services is recorded.</t>
    <phoneticPr fontId="19"/>
  </si>
  <si>
    <t>注8：金融の2022年3月期(第1四半期～第4四半期)の値は、計上内容の見直しを実施。</t>
    <rPh sb="0" eb="1">
      <t>チュウ</t>
    </rPh>
    <rPh sb="3" eb="5">
      <t>キンユウ</t>
    </rPh>
    <rPh sb="21" eb="22">
      <t>ダイ</t>
    </rPh>
    <phoneticPr fontId="15"/>
  </si>
  <si>
    <t>Note8:The figures for Financial in 1st Quarter, 2nd Quarter, 3rd Quarter and 4th Quarter of FYE 3/2022 were reviewed in terms of the details recorded.</t>
    <phoneticPr fontId="19"/>
  </si>
  <si>
    <t>注10：製品及びサービス別（外部顧客向け）の値は、計上内容の見直しを行っていることから、①2018年3月期、②2019年3月期、③2020年3月期以降とでそれぞれ集計方法が異なっています。</t>
    <phoneticPr fontId="19"/>
  </si>
  <si>
    <t>Note10: The figures for Net Sales by Products and Services (to Clients Outside the NTT DATA Group) show results based on the revision of the categories and the details recorded.</t>
    <phoneticPr fontId="19"/>
  </si>
  <si>
    <t>金融</t>
    <phoneticPr fontId="15"/>
  </si>
  <si>
    <t>法人</t>
    <phoneticPr fontId="15"/>
  </si>
  <si>
    <t>Overseas</t>
    <phoneticPr fontId="15"/>
  </si>
  <si>
    <t>Enterprise</t>
    <phoneticPr fontId="15"/>
  </si>
  <si>
    <t>セグメント情報/Financial Results by Segment ※2022年7月の組織再編以前の旧組織区分ベースでの数値</t>
    <rPh sb="5" eb="7">
      <t>ジョウホウ</t>
    </rPh>
    <rPh sb="50" eb="52">
      <t>イゼン</t>
    </rPh>
    <rPh sb="53" eb="54">
      <t>キュウ</t>
    </rPh>
    <rPh sb="54" eb="56">
      <t>ソシキ</t>
    </rPh>
    <phoneticPr fontId="5"/>
  </si>
  <si>
    <t>セグメント情報/Financial Results by Segment ※2022年7月の組織再編を反映した新組織区分ベースでの数値</t>
    <rPh sb="5" eb="7">
      <t>ジョウホウ</t>
    </rPh>
    <rPh sb="42" eb="43">
      <t>ネン</t>
    </rPh>
    <rPh sb="44" eb="45">
      <t>ガツ</t>
    </rPh>
    <rPh sb="46" eb="48">
      <t>ソシキ</t>
    </rPh>
    <rPh sb="48" eb="50">
      <t>サイヘン</t>
    </rPh>
    <rPh sb="51" eb="53">
      <t>ハンエイ</t>
    </rPh>
    <rPh sb="55" eb="58">
      <t>シンソシキ</t>
    </rPh>
    <rPh sb="58" eb="60">
      <t>クブン</t>
    </rPh>
    <rPh sb="65" eb="67">
      <t>スウチ</t>
    </rPh>
    <phoneticPr fontId="5"/>
  </si>
  <si>
    <t>　製造・コンサルティング</t>
    <phoneticPr fontId="15"/>
  </si>
  <si>
    <t>顧客分野・サービス別の状況/Financial Results by Customer Sector and Service 　※2022年7月の組織再編を反映した新組織区分ベースでの数値</t>
    <rPh sb="0" eb="2">
      <t>コキャク</t>
    </rPh>
    <rPh sb="2" eb="4">
      <t>ブンヤ</t>
    </rPh>
    <rPh sb="9" eb="10">
      <t>ベツ</t>
    </rPh>
    <phoneticPr fontId="19"/>
  </si>
  <si>
    <t>金融</t>
    <phoneticPr fontId="19"/>
  </si>
  <si>
    <t>Overseas</t>
    <phoneticPr fontId="15"/>
  </si>
  <si>
    <t>顧客分野・サービス別の状況/Financial Results by Customer Sector and Service ※2022年7月の組織再編以前の旧組織区分ベースでの数値</t>
    <rPh sb="0" eb="2">
      <t>コキャク</t>
    </rPh>
    <rPh sb="2" eb="4">
      <t>ブンヤ</t>
    </rPh>
    <rPh sb="9" eb="10">
      <t>ベツ</t>
    </rPh>
    <phoneticPr fontId="19"/>
  </si>
  <si>
    <t>セグメント情報/Financial Results by Segment  ※2022年7月の組織再編を反映した新組織区分ベースでの数値</t>
    <rPh sb="5" eb="7">
      <t>ジョウホウ</t>
    </rPh>
    <phoneticPr fontId="5"/>
  </si>
  <si>
    <t>セグメント情報/Financial Results by Segment  ※2022年7月の組織再編以前の旧組織区分ベースでの数値</t>
    <rPh sb="5" eb="7">
      <t>ジョウホウ</t>
    </rPh>
    <phoneticPr fontId="5"/>
  </si>
  <si>
    <t>注：2023年3月期第2四半期からの開示区分変更について</t>
    <phoneticPr fontId="15"/>
  </si>
  <si>
    <t>北米</t>
    <rPh sb="0" eb="2">
      <t>ホクベイ</t>
    </rPh>
    <phoneticPr fontId="15"/>
  </si>
  <si>
    <t>EMEA・中南米</t>
    <rPh sb="5" eb="8">
      <t>チュウナンベイ</t>
    </rPh>
    <phoneticPr fontId="15"/>
  </si>
  <si>
    <t>Note: Regarding reclassification of disclosure categories from the Second Quarter of the Fiscal Year Ending March 31, 2023.</t>
  </si>
  <si>
    <t>Due to the reorganization in July 2022, the disclosed segments in the financial results announcement have been changed as follows.</t>
    <phoneticPr fontId="15"/>
  </si>
  <si>
    <t>In this document, "Segment_New" and "Detail_New" are the newly disclosed segment categories, and "Segment_Old" and "Detail_Old"</t>
    <phoneticPr fontId="15"/>
  </si>
  <si>
    <t xml:space="preserve">are the histrical data up to the first quarter of the fiscal year ending March 31, 2023, which are shown in the old disclosed segment </t>
    <phoneticPr fontId="15"/>
  </si>
  <si>
    <t>categories.</t>
  </si>
  <si>
    <t xml:space="preserve">Note1: The figures are based on the old segmentation prior to the July 2022 reorganization. For figures based on the new segmentation, please refer to the "Segment _ New" sheet. </t>
    <phoneticPr fontId="19"/>
  </si>
  <si>
    <t>本資料においては「セグメント_新」および「内訳詳細_新」については新開示セグメントの区分、</t>
    <rPh sb="0" eb="1">
      <t>ホン</t>
    </rPh>
    <rPh sb="1" eb="3">
      <t>シリョウ</t>
    </rPh>
    <rPh sb="15" eb="16">
      <t>シン</t>
    </rPh>
    <rPh sb="21" eb="23">
      <t>ウチワケ</t>
    </rPh>
    <rPh sb="23" eb="25">
      <t>ショウサイ</t>
    </rPh>
    <rPh sb="26" eb="27">
      <t>シン</t>
    </rPh>
    <rPh sb="33" eb="34">
      <t>シン</t>
    </rPh>
    <rPh sb="34" eb="36">
      <t>カイジ</t>
    </rPh>
    <rPh sb="42" eb="44">
      <t>クブン</t>
    </rPh>
    <phoneticPr fontId="15"/>
  </si>
  <si>
    <t>「セグメント_旧」および「内訳詳細_旧」については2023年3月期第1四半期までの過去値を</t>
    <rPh sb="7" eb="8">
      <t>キュウ</t>
    </rPh>
    <rPh sb="18" eb="19">
      <t>キュウ</t>
    </rPh>
    <rPh sb="29" eb="30">
      <t>ネン</t>
    </rPh>
    <rPh sb="31" eb="33">
      <t>ガツキ</t>
    </rPh>
    <rPh sb="33" eb="34">
      <t>ダイ</t>
    </rPh>
    <rPh sb="35" eb="38">
      <t>シハンキ</t>
    </rPh>
    <rPh sb="41" eb="43">
      <t>カコ</t>
    </rPh>
    <rPh sb="43" eb="44">
      <t>チ</t>
    </rPh>
    <phoneticPr fontId="15"/>
  </si>
  <si>
    <t>注１：2022年7月の組織再編に伴い、2022年3月期の数値を含め再編後の区分に基づいた組替後の数値を掲載。旧区分に基づく過去値については「内訳詳細_旧」シートを参照</t>
    <rPh sb="0" eb="1">
      <t>チュウ</t>
    </rPh>
    <rPh sb="44" eb="46">
      <t>クミカエ</t>
    </rPh>
    <rPh sb="70" eb="72">
      <t>ウチワケ</t>
    </rPh>
    <rPh sb="72" eb="74">
      <t>ショウサイ</t>
    </rPh>
    <phoneticPr fontId="15"/>
  </si>
  <si>
    <t>注2：2022年7月の組織再編に伴い、2022年3月期の数値を含め再編後の区分に基づいた組替後の数値を掲載。旧区分に基づく過去値については「内訳詳細_旧」シートを参照</t>
    <rPh sb="0" eb="1">
      <t>チュウ</t>
    </rPh>
    <rPh sb="44" eb="46">
      <t>クミカエ</t>
    </rPh>
    <phoneticPr fontId="15"/>
  </si>
  <si>
    <t xml:space="preserve">Note1: The figures are based on the old segmentation prior to the July 2022 reorganization. For figures based on the new segmentation, please refer to the "Detail _ New" sheet. </t>
    <phoneticPr fontId="19"/>
  </si>
  <si>
    <t xml:space="preserve">Note5: The figures are based on the old segmentation prior to the July 2022 reorganization. For figures based on the new segmentation, please refer to the "Detail _ New" sheet. </t>
    <phoneticPr fontId="19"/>
  </si>
  <si>
    <t xml:space="preserve">Note9: The figures are based on the old segmentation prior to the July 2022 reorganization. For figures based on the new segmentation, please refer to the "Detail _ New" sheet. </t>
    <phoneticPr fontId="19"/>
  </si>
  <si>
    <t>注１：2022年7月の組織再編に伴い、2022年3月期の数値を含め再編後の区分に基づいた組替後の数値を掲載。旧区分に基づく過去値については「内訳詳細_旧_Conv」シートを参照</t>
    <rPh sb="0" eb="1">
      <t>チュウ</t>
    </rPh>
    <rPh sb="44" eb="46">
      <t>クミカエ</t>
    </rPh>
    <rPh sb="70" eb="72">
      <t>ウチワケ</t>
    </rPh>
    <rPh sb="72" eb="74">
      <t>ショウサイ</t>
    </rPh>
    <rPh sb="75" eb="76">
      <t>キュウ</t>
    </rPh>
    <phoneticPr fontId="15"/>
  </si>
  <si>
    <t xml:space="preserve">Note1:The figures are based on the old segmentation prior to the July 2022 reorganization. For figures based on the new segmentation, please refer to the "Detail _ New_Conv" sheet. </t>
    <phoneticPr fontId="19"/>
  </si>
  <si>
    <t xml:space="preserve">Note5:The figures are based on the old segmentation prior to the July 2022 reorganization. For figures based on the new segmentation, please refer to the "Detail _ New_Conv" sheet. </t>
    <phoneticPr fontId="19"/>
  </si>
  <si>
    <t>-</t>
    <phoneticPr fontId="15"/>
  </si>
  <si>
    <t>ITインフラ</t>
  </si>
  <si>
    <t>通信端末機器販売等</t>
  </si>
  <si>
    <t>NTT Ltd.</t>
    <phoneticPr fontId="15"/>
  </si>
  <si>
    <t>Total</t>
    <phoneticPr fontId="15"/>
  </si>
  <si>
    <t>NTT Ltd.</t>
  </si>
  <si>
    <t>人件費</t>
  </si>
  <si>
    <t>作業委託費</t>
  </si>
  <si>
    <t>経費等その他</t>
  </si>
  <si>
    <t>再掲) 研究開発費</t>
    <rPh sb="0" eb="2">
      <t>サイケイ</t>
    </rPh>
    <phoneticPr fontId="15"/>
  </si>
  <si>
    <t>-</t>
    <phoneticPr fontId="19"/>
  </si>
  <si>
    <t>-</t>
    <phoneticPr fontId="15"/>
  </si>
  <si>
    <t>売却目的で保有する資産に直接関連する負債</t>
  </si>
  <si>
    <t>-</t>
    <phoneticPr fontId="19"/>
  </si>
  <si>
    <r>
      <t>受注高</t>
    </r>
    <r>
      <rPr>
        <sz val="9"/>
        <rFont val="MS UI Gothic"/>
        <family val="3"/>
        <charset val="128"/>
      </rPr>
      <t>（NTT Ltd.連結拡大影響を除く）</t>
    </r>
    <rPh sb="12" eb="16">
      <t>レンケツカクダイ</t>
    </rPh>
    <rPh sb="16" eb="18">
      <t>エイキョウ</t>
    </rPh>
    <rPh sb="19" eb="20">
      <t>ノゾ</t>
    </rPh>
    <phoneticPr fontId="15"/>
  </si>
  <si>
    <t>/</t>
    <phoneticPr fontId="15"/>
  </si>
  <si>
    <t>IT Infrastructure</t>
    <phoneticPr fontId="15"/>
  </si>
  <si>
    <t>Telecommunications Terminal and Network Equipment</t>
    <phoneticPr fontId="15"/>
  </si>
  <si>
    <t xml:space="preserve">  Liabilities directly associated with assets held for sale</t>
    <phoneticPr fontId="19"/>
  </si>
  <si>
    <t xml:space="preserve">  Assets held for sale</t>
    <phoneticPr fontId="19"/>
  </si>
  <si>
    <t>売却目的で保有する資産</t>
  </si>
  <si>
    <t>-</t>
    <phoneticPr fontId="19"/>
  </si>
  <si>
    <t>-</t>
    <phoneticPr fontId="15"/>
  </si>
  <si>
    <t>営業収益 / Operating revenues</t>
    <phoneticPr fontId="19"/>
  </si>
  <si>
    <t>データセンター / Data center</t>
    <phoneticPr fontId="19"/>
  </si>
  <si>
    <t>ネットワーク / Data Networks</t>
    <phoneticPr fontId="19"/>
  </si>
  <si>
    <t>営業費用 / Operating expenses</t>
    <phoneticPr fontId="15"/>
  </si>
  <si>
    <t>人件費 / Personnel expenses</t>
    <phoneticPr fontId="15"/>
  </si>
  <si>
    <r>
      <t xml:space="preserve">経費 / </t>
    </r>
    <r>
      <rPr>
        <sz val="11"/>
        <color theme="1"/>
        <rFont val="Meiryo UI"/>
        <family val="3"/>
        <charset val="128"/>
      </rPr>
      <t>Expenses for purchase of goods and services and other expenses</t>
    </r>
    <rPh sb="0" eb="2">
      <t>ケイヒ</t>
    </rPh>
    <phoneticPr fontId="19"/>
  </si>
  <si>
    <t>減価償却費 / Depreciation and amortization</t>
    <phoneticPr fontId="15"/>
  </si>
  <si>
    <t>減損損失 / Impairment losses</t>
    <rPh sb="0" eb="2">
      <t>ゲンソン</t>
    </rPh>
    <rPh sb="2" eb="4">
      <t>ソンシツ</t>
    </rPh>
    <phoneticPr fontId="19"/>
  </si>
  <si>
    <t>固定資産除却費 / Expenses on disposal of fixed assets</t>
    <rPh sb="0" eb="2">
      <t>コテイ</t>
    </rPh>
    <rPh sb="2" eb="4">
      <t>シサン</t>
    </rPh>
    <rPh sb="4" eb="6">
      <t>ジョキャク</t>
    </rPh>
    <rPh sb="6" eb="7">
      <t>ヒ</t>
    </rPh>
    <phoneticPr fontId="19"/>
  </si>
  <si>
    <t>租税公課 / Taxes and dues</t>
    <rPh sb="0" eb="2">
      <t>ソゼイ</t>
    </rPh>
    <rPh sb="2" eb="4">
      <t>コウカ</t>
    </rPh>
    <phoneticPr fontId="19"/>
  </si>
  <si>
    <t>営業利益 / Operating profit</t>
    <rPh sb="0" eb="2">
      <t>エイギョウ</t>
    </rPh>
    <rPh sb="2" eb="4">
      <t>リエキ</t>
    </rPh>
    <phoneticPr fontId="19"/>
  </si>
  <si>
    <t>税引前四半期（当期）利益 / Profit before taxes</t>
    <phoneticPr fontId="19"/>
  </si>
  <si>
    <t>当社に帰属する四半期（当期）利益 / Profit attributable to NTT Ltd.</t>
    <phoneticPr fontId="19"/>
  </si>
  <si>
    <r>
      <t xml:space="preserve">（参考）営業収益に占める高付加価値サービスの比率
 / </t>
    </r>
    <r>
      <rPr>
        <sz val="11"/>
        <color theme="1"/>
        <rFont val="Meiryo UI"/>
        <family val="3"/>
        <charset val="128"/>
      </rPr>
      <t>(Ref.) Ratio of "High value services" to operating revenues</t>
    </r>
    <rPh sb="1" eb="3">
      <t>サンコウ</t>
    </rPh>
    <phoneticPr fontId="19"/>
  </si>
  <si>
    <r>
      <t>NTT Ltd.グループ / NTT Ltd. Group</t>
    </r>
    <r>
      <rPr>
        <vertAlign val="superscript"/>
        <sz val="14"/>
        <color theme="1"/>
        <rFont val="Meiryo UI"/>
        <family val="3"/>
        <charset val="128"/>
      </rPr>
      <t>(1)(2)</t>
    </r>
    <phoneticPr fontId="19"/>
  </si>
  <si>
    <r>
      <t>高付加価値サービス / High value services</t>
    </r>
    <r>
      <rPr>
        <vertAlign val="superscript"/>
        <sz val="14"/>
        <color theme="1"/>
        <rFont val="Meiryo UI"/>
        <family val="3"/>
        <charset val="128"/>
      </rPr>
      <t>（3）</t>
    </r>
    <rPh sb="0" eb="1">
      <t>コウ</t>
    </rPh>
    <rPh sb="1" eb="3">
      <t>フカ</t>
    </rPh>
    <rPh sb="3" eb="5">
      <t>カチ</t>
    </rPh>
    <phoneticPr fontId="19"/>
  </si>
  <si>
    <r>
      <t>その他（通信機器販売等） /</t>
    </r>
    <r>
      <rPr>
        <sz val="11"/>
        <color theme="1"/>
        <rFont val="Meiryo UI"/>
        <family val="3"/>
        <charset val="128"/>
      </rPr>
      <t xml:space="preserve"> Other services(IT product sales, etc.)</t>
    </r>
    <r>
      <rPr>
        <vertAlign val="superscript"/>
        <sz val="14"/>
        <color theme="1"/>
        <rFont val="Meiryo UI"/>
        <family val="3"/>
        <charset val="128"/>
      </rPr>
      <t>（3）</t>
    </r>
    <rPh sb="2" eb="3">
      <t>タ</t>
    </rPh>
    <rPh sb="4" eb="6">
      <t>ツウシン</t>
    </rPh>
    <rPh sb="6" eb="8">
      <t>キキ</t>
    </rPh>
    <rPh sb="8" eb="10">
      <t>ハンバイ</t>
    </rPh>
    <rPh sb="10" eb="11">
      <t>トウ</t>
    </rPh>
    <phoneticPr fontId="19"/>
  </si>
  <si>
    <t>業績概要（IFRS） / Overview of Financial Results (IFRS)</t>
    <rPh sb="2" eb="4">
      <t>ガイヨウ</t>
    </rPh>
    <phoneticPr fontId="19"/>
  </si>
  <si>
    <t>NTT Ltd.グループ / NTT Ltd. Group</t>
    <phoneticPr fontId="19"/>
  </si>
  <si>
    <t>注2：2022年度第3四半期より、海外事業統合に伴いNTT Ltd.グループは当社に連結しています。</t>
    <rPh sb="0" eb="1">
      <t>チュウ</t>
    </rPh>
    <rPh sb="7" eb="8">
      <t>ネン</t>
    </rPh>
    <rPh sb="8" eb="9">
      <t>ド</t>
    </rPh>
    <rPh sb="9" eb="10">
      <t>ダイ</t>
    </rPh>
    <rPh sb="11" eb="14">
      <t>シハンキ</t>
    </rPh>
    <rPh sb="39" eb="41">
      <t>トウシャ</t>
    </rPh>
    <rPh sb="42" eb="44">
      <t>レンケツ</t>
    </rPh>
    <phoneticPr fontId="19"/>
  </si>
  <si>
    <t xml:space="preserve">  result of 31.8 billion yen for 3rd quarter FY2020, result of 42.8 billion yen for 4th quarter FY2020, result of 10.8 billion yen for 1st quarter FY2021, result of 21.4 billion yen for 2nd quarter FY2021, result of 31.7 billion yen for 3rd quarter FY2021, result of 43.0 billion yen for 4th quarter FY2021, result of 11.2 billion yen for 1st quarter FY2022) </t>
    <phoneticPr fontId="19"/>
  </si>
  <si>
    <t xml:space="preserve">             Therefore, the aggregation logic is different for ①the fiscal year ending March 31, 2018, ② the fiscal year ending March 31, 2019 and ③ the fiscal year ending March 31, 2020.</t>
    <phoneticPr fontId="19"/>
  </si>
  <si>
    <t>注3：営業収益の内訳「高付加価値サービス」「その他(通信機器販売等)」は総売上高ベースで記載しています。</t>
    <rPh sb="0" eb="1">
      <t>チュウ</t>
    </rPh>
    <rPh sb="3" eb="7">
      <t>エイギョウシュウエキ</t>
    </rPh>
    <rPh sb="8" eb="10">
      <t>ウチワケ</t>
    </rPh>
    <rPh sb="11" eb="16">
      <t>コウフカカチ</t>
    </rPh>
    <rPh sb="24" eb="25">
      <t>タ</t>
    </rPh>
    <rPh sb="36" eb="40">
      <t>ソウウリアゲダカ</t>
    </rPh>
    <rPh sb="44" eb="46">
      <t>キサイ</t>
    </rPh>
    <phoneticPr fontId="19"/>
  </si>
  <si>
    <t>2022年7月の組織再編に伴い、決算発表における開示セグメントを以下の通り変更しています。</t>
    <rPh sb="4" eb="5">
      <t>ネン</t>
    </rPh>
    <rPh sb="6" eb="7">
      <t>ガツ</t>
    </rPh>
    <rPh sb="8" eb="10">
      <t>ソシキ</t>
    </rPh>
    <rPh sb="10" eb="12">
      <t>サイヘン</t>
    </rPh>
    <rPh sb="13" eb="14">
      <t>トモナ</t>
    </rPh>
    <rPh sb="16" eb="18">
      <t>ケッサン</t>
    </rPh>
    <rPh sb="18" eb="20">
      <t>ハッピョウ</t>
    </rPh>
    <rPh sb="24" eb="26">
      <t>カイジ</t>
    </rPh>
    <rPh sb="32" eb="34">
      <t>イカ</t>
    </rPh>
    <rPh sb="35" eb="36">
      <t>トオ</t>
    </rPh>
    <rPh sb="37" eb="39">
      <t>ヘンコウ</t>
    </rPh>
    <phoneticPr fontId="15"/>
  </si>
  <si>
    <t>旧開示セグメントの区分にて掲載しています。</t>
    <rPh sb="13" eb="15">
      <t>ケイサイ</t>
    </rPh>
    <phoneticPr fontId="15"/>
  </si>
  <si>
    <t>Note2: NTT Ltd. has been consolidated into the Company since 3Q/FY2022 as a result of overseas business combination.</t>
    <phoneticPr fontId="15"/>
  </si>
  <si>
    <t xml:space="preserve">   respectively in (3) Net Sales by Products and Services (to Clients Outside the NTT DATA Group) in the "Detail_New" sheet in this document.</t>
    <phoneticPr fontId="19"/>
  </si>
  <si>
    <t>New Orders Received(excluding the effect of scale expansion resulting from the consolidation of NTT Ltd.)</t>
    <phoneticPr fontId="15"/>
  </si>
  <si>
    <t>Orders Backlog(excluding the effect of scale expansion resulting from the consolidation of NTT Ltd.)</t>
    <phoneticPr fontId="15"/>
  </si>
  <si>
    <t>Operating Income (including Internal Transaction)</t>
    <phoneticPr fontId="15"/>
  </si>
  <si>
    <r>
      <t>受注残高</t>
    </r>
    <r>
      <rPr>
        <sz val="9"/>
        <color theme="1"/>
        <rFont val="MS UI Gothic"/>
        <family val="3"/>
        <charset val="128"/>
      </rPr>
      <t>（NTT Ltd.連結拡大影響を除く）</t>
    </r>
    <phoneticPr fontId="15"/>
  </si>
  <si>
    <t>マネージドサービス / Managed services</t>
    <phoneticPr fontId="19"/>
  </si>
  <si>
    <r>
      <t xml:space="preserve">その他(クラウドコミュニケーション等）/ </t>
    </r>
    <r>
      <rPr>
        <sz val="11"/>
        <color theme="1"/>
        <rFont val="Meiryo UI"/>
        <family val="3"/>
        <charset val="128"/>
      </rPr>
      <t>Other(Cloud communications, etc.)</t>
    </r>
    <rPh sb="2" eb="3">
      <t>タ</t>
    </rPh>
    <rPh sb="17" eb="18">
      <t>トウ</t>
    </rPh>
    <phoneticPr fontId="19"/>
  </si>
  <si>
    <t>（単位：億円/Unit: \ 100 million）</t>
    <rPh sb="4" eb="5">
      <t>オク</t>
    </rPh>
    <phoneticPr fontId="19"/>
  </si>
  <si>
    <t>注4：「ITインフラ」は、NTT Ltd.が行うビジネスであり、主にマネージドサービスやデータセンタービジネスが含まれます。「通信端末機器販売等」は、NTT Ltd.が行うビジネスであり、主に通信端末機器販売及びその保守サービスが含まれます。</t>
    <rPh sb="71" eb="72">
      <t>ナド</t>
    </rPh>
    <phoneticPr fontId="15"/>
  </si>
  <si>
    <t xml:space="preserve">Note4: “IT Infrastructure” is the business operated by former NTT Ltd. and mainly consist of its managed services and data center businesses. </t>
    <phoneticPr fontId="15"/>
  </si>
  <si>
    <t>　　　　 “Telecommunications Terminal and Network Equipment” is the business operated by former NTT Ltd. and mainly consist of IT product sales and its maintenance services.</t>
    <phoneticPr fontId="15"/>
  </si>
  <si>
    <t xml:space="preserve">Note3: Due to the reorganization in July 2022, the figures are based on the post-reclassification segments including figures for the fiscal year ended March 31, 2022. </t>
    <phoneticPr fontId="15"/>
  </si>
  <si>
    <t xml:space="preserve">          For historical data based on the old segmentation, please refer to "Detail_Old" sheet.</t>
    <phoneticPr fontId="15"/>
  </si>
  <si>
    <t xml:space="preserve">           For historical data based on the old segmentation, please refer to "Detail_Old" sheet.</t>
    <phoneticPr fontId="15"/>
  </si>
  <si>
    <t xml:space="preserve">          For historical data based on the old classification, please refer to the "Segment _Old" sheet.</t>
    <phoneticPr fontId="15"/>
  </si>
  <si>
    <t xml:space="preserve">Note1: Due to the reorganization in July 2022, the figures are based on the post-reclassification segments including figures for the fiscal year ended March 31, 2022. </t>
    <phoneticPr fontId="15"/>
  </si>
  <si>
    <t>注1：2022年7月の組織再編に伴い、2022年3月期の数値を含め再編後の区分に基づいた組替後の数値を掲載。旧区分に基づく過去値については「セグメント_旧」シートを参照。</t>
    <rPh sb="9" eb="10">
      <t>ガツ</t>
    </rPh>
    <rPh sb="11" eb="13">
      <t>ソシキ</t>
    </rPh>
    <rPh sb="13" eb="15">
      <t>サイヘン</t>
    </rPh>
    <rPh sb="23" eb="24">
      <t>ネン</t>
    </rPh>
    <rPh sb="25" eb="27">
      <t>ガツキ</t>
    </rPh>
    <rPh sb="28" eb="30">
      <t>スウチ</t>
    </rPh>
    <rPh sb="31" eb="32">
      <t>フク</t>
    </rPh>
    <rPh sb="33" eb="35">
      <t>サイヘン</t>
    </rPh>
    <rPh sb="35" eb="36">
      <t>ゴ</t>
    </rPh>
    <rPh sb="37" eb="39">
      <t>クブン</t>
    </rPh>
    <rPh sb="40" eb="41">
      <t>モト</t>
    </rPh>
    <rPh sb="44" eb="46">
      <t>クミカエ</t>
    </rPh>
    <rPh sb="46" eb="47">
      <t>ゴ</t>
    </rPh>
    <rPh sb="48" eb="50">
      <t>スウチ</t>
    </rPh>
    <rPh sb="51" eb="53">
      <t>ケイサイ</t>
    </rPh>
    <rPh sb="54" eb="55">
      <t>キュウ</t>
    </rPh>
    <rPh sb="55" eb="57">
      <t>クブン</t>
    </rPh>
    <rPh sb="58" eb="59">
      <t>モト</t>
    </rPh>
    <rPh sb="61" eb="63">
      <t>カコ</t>
    </rPh>
    <rPh sb="63" eb="64">
      <t>チ</t>
    </rPh>
    <rPh sb="76" eb="77">
      <t>キュウ</t>
    </rPh>
    <rPh sb="82" eb="84">
      <t>サンショウ</t>
    </rPh>
    <phoneticPr fontId="15"/>
  </si>
  <si>
    <t>注1：2022年7月の組織再編以前旧区分の数値を掲載。新区分に基づく数値については「セグメント_新」シートを参照 。</t>
    <rPh sb="0" eb="1">
      <t>チュウ</t>
    </rPh>
    <rPh sb="15" eb="17">
      <t>イゼン</t>
    </rPh>
    <rPh sb="17" eb="20">
      <t>キュウクブン</t>
    </rPh>
    <rPh sb="27" eb="28">
      <t>シン</t>
    </rPh>
    <rPh sb="34" eb="36">
      <t>スウチ</t>
    </rPh>
    <rPh sb="48" eb="49">
      <t>シン</t>
    </rPh>
    <phoneticPr fontId="24"/>
  </si>
  <si>
    <t>注2：2020年3月期第1四半期、第2四半期累計、第3四半期累計、第4四半期累計、2021年3月期第1四半期、第2四半期累計、第3四半期累計、第4四半期累計、2022年3月期第1四半期、第2四半期累計、第3四半期累計、第4四半期累計、2023年3月期第1四半期はリース償却費。</t>
    <rPh sb="0" eb="1">
      <t>チュウ</t>
    </rPh>
    <rPh sb="11" eb="12">
      <t>ダイ</t>
    </rPh>
    <rPh sb="13" eb="16">
      <t>シハンキ</t>
    </rPh>
    <rPh sb="22" eb="24">
      <t>ルイケイ</t>
    </rPh>
    <rPh sb="33" eb="34">
      <t>ダイ</t>
    </rPh>
    <rPh sb="35" eb="38">
      <t>シハンキ</t>
    </rPh>
    <rPh sb="38" eb="40">
      <t>ルイケイ</t>
    </rPh>
    <rPh sb="49" eb="50">
      <t>ダイ</t>
    </rPh>
    <rPh sb="51" eb="54">
      <t>シハンキ</t>
    </rPh>
    <rPh sb="55" eb="56">
      <t>ダイ</t>
    </rPh>
    <rPh sb="57" eb="60">
      <t>シハンキ</t>
    </rPh>
    <rPh sb="60" eb="62">
      <t>ルイケイ</t>
    </rPh>
    <rPh sb="85" eb="86">
      <t>ガツ</t>
    </rPh>
    <rPh sb="86" eb="87">
      <t>キ</t>
    </rPh>
    <rPh sb="101" eb="102">
      <t>ダイ</t>
    </rPh>
    <rPh sb="103" eb="106">
      <t>シハンキ</t>
    </rPh>
    <rPh sb="106" eb="108">
      <t>ルイケイ</t>
    </rPh>
    <rPh sb="121" eb="122">
      <t>ネン</t>
    </rPh>
    <rPh sb="123" eb="124">
      <t>ガツ</t>
    </rPh>
    <rPh sb="124" eb="125">
      <t>キ</t>
    </rPh>
    <rPh sb="125" eb="126">
      <t>ダイ</t>
    </rPh>
    <rPh sb="127" eb="130">
      <t>シハンキ</t>
    </rPh>
    <phoneticPr fontId="0"/>
  </si>
  <si>
    <t>注3：2022年7月の組織再編に伴い、2022年3月期の数値を含め再編後の区分に基づいた組替後の数値を掲載。旧区分に基づく過去値については「内訳詳細_旧」シートを参照。</t>
    <rPh sb="44" eb="46">
      <t>クミカエ</t>
    </rPh>
    <phoneticPr fontId="15"/>
  </si>
  <si>
    <t>注１：2022年7月の組織再編以前旧区分の数値を掲載。新区分に基づく数値については「内訳詳細_新」シートを参照。</t>
    <rPh sb="0" eb="1">
      <t>チュウ</t>
    </rPh>
    <rPh sb="42" eb="44">
      <t>ウチワケ</t>
    </rPh>
    <rPh sb="44" eb="46">
      <t>ショウサイ</t>
    </rPh>
    <phoneticPr fontId="15"/>
  </si>
  <si>
    <t>注5：2022年7月の組織再編以前旧区分の数値を掲載。新区分に基づく数値については「内訳詳細_新」シートを参照。</t>
    <rPh sb="0" eb="1">
      <t>チュウ</t>
    </rPh>
    <phoneticPr fontId="15"/>
  </si>
  <si>
    <t>注9：2022年7月の組織再編以前旧区分の数値を掲載。新区分に基づく数値については「内訳詳細_新」シートを参照。</t>
    <phoneticPr fontId="19"/>
  </si>
  <si>
    <t>注1：2022年7月の組織再編以前旧区分の数値を掲載。新区分に基づく数値については「セグメント_新」シートを参照。</t>
    <rPh sb="0" eb="1">
      <t>チュウ</t>
    </rPh>
    <rPh sb="15" eb="17">
      <t>イゼン</t>
    </rPh>
    <rPh sb="17" eb="20">
      <t>キュウクブン</t>
    </rPh>
    <rPh sb="27" eb="28">
      <t>シン</t>
    </rPh>
    <rPh sb="34" eb="36">
      <t>スウチ</t>
    </rPh>
    <rPh sb="48" eb="49">
      <t>シン</t>
    </rPh>
    <phoneticPr fontId="24"/>
  </si>
  <si>
    <t>注１：2022年7月の組織再編以前旧区分の数値を掲載。新区分に基づく数値については「内訳詳細(Detail)_Conv_新」シートを参照。</t>
    <rPh sb="0" eb="1">
      <t>チュウ</t>
    </rPh>
    <rPh sb="42" eb="44">
      <t>ウチワケ</t>
    </rPh>
    <rPh sb="44" eb="46">
      <t>ショウサイ</t>
    </rPh>
    <phoneticPr fontId="15"/>
  </si>
  <si>
    <t>注5：2022年7月の組織再編以前旧区分の数値を掲載。新区分に基づく数値については「内訳詳細(Detail)_Conv_新」シートを参照。</t>
    <rPh sb="0" eb="1">
      <t>チュウ</t>
    </rPh>
    <phoneticPr fontId="15"/>
  </si>
  <si>
    <t>Note2: Ｒesults for 1st quarter of FY2019, 2nd quarter of FY2019, 3rd quarter of FY2019, 4th quarter of FY2019, 1st quarter of FY2020, 2nd quarter of FY2020, 3rd quarter of FY2020, 4th quarter of FY2020, 1st quarter of FY2021, 2nd quarter of FY2021, 3rd quarter of FY2021, 4th quarter of FY2021, 1st quarter of FY2022 were calculated excluding Lease depreciation.</t>
    <phoneticPr fontId="4"/>
  </si>
  <si>
    <t xml:space="preserve">  result of 31.8 billion yen for 3rd quarter FY2020, result of 42.8 billion yen for 4th quarter FY2020, result of 10.8 billion yen for 1st quarter FY2021, result of 21.4 billion yen for 2nd quarter FY2021, result of 31.7 billion yen for 3rd quarter FY2021, result of 43.0 billion yen for 4th quarter FY2021, result of 11.2 billion yen for 1st quarter FY2022.) </t>
    <phoneticPr fontId="19"/>
  </si>
  <si>
    <t xml:space="preserve">Note2: Due to the reorganization in July 2022, the figures are based on the post-reclassification segments including figures for the fiscal year ended March 31, 2022. </t>
    <phoneticPr fontId="15"/>
  </si>
  <si>
    <t xml:space="preserve">          For historical data based on the old segmentation, please refer to "Detail_Old_Conv" sheet.</t>
    <phoneticPr fontId="15"/>
  </si>
  <si>
    <t xml:space="preserve">          For historical data based on the old segmentation, please refer to "Detail_Old" sheet.</t>
    <phoneticPr fontId="15"/>
  </si>
  <si>
    <t>Note3: Due to the reorganization in July 2022, the figures are based on the post-reclassification segments including figures for the fiscal year ended March 31, 2022.</t>
    <phoneticPr fontId="15"/>
  </si>
  <si>
    <t>第1四半期（4-6月）
1st Quarter
（Apr-Jun)</t>
    <rPh sb="9" eb="10">
      <t>ガツ</t>
    </rPh>
    <phoneticPr fontId="19"/>
  </si>
  <si>
    <t>第3四半期（10-12月）
3rd Quarter
（Oct-Dec）</t>
    <phoneticPr fontId="19"/>
  </si>
  <si>
    <t>第4四半期（1-3月）
4th Quarter
（Jan-Mar）</t>
    <rPh sb="0" eb="1">
      <t>ダイ</t>
    </rPh>
    <rPh sb="2" eb="3">
      <t>シ</t>
    </rPh>
    <rPh sb="3" eb="5">
      <t>ハンキ</t>
    </rPh>
    <rPh sb="9" eb="10">
      <t>ガツ</t>
    </rPh>
    <phoneticPr fontId="19"/>
  </si>
  <si>
    <t>第4四半期累計
4th Quarter
(Apr-Mar)</t>
    <phoneticPr fontId="19"/>
  </si>
  <si>
    <t>第2四半期（7-9月）
2nd Quarter
（Jul-Sep)</t>
    <phoneticPr fontId="19"/>
  </si>
  <si>
    <t>第4四半期（1-3月）
4th Quarter
(Jan-Mar）</t>
    <rPh sb="0" eb="1">
      <t>ダイ</t>
    </rPh>
    <rPh sb="2" eb="3">
      <t>シ</t>
    </rPh>
    <rPh sb="3" eb="5">
      <t>ハンキ</t>
    </rPh>
    <rPh sb="9" eb="10">
      <t>ガツ</t>
    </rPh>
    <phoneticPr fontId="19"/>
  </si>
  <si>
    <t>第4四半期累計
4th Quarter
(Apr-Mar)</t>
    <phoneticPr fontId="15"/>
  </si>
  <si>
    <t>第2四半期（7-9月）
2nd Quarter
（Jul-Sep)</t>
    <phoneticPr fontId="15"/>
  </si>
  <si>
    <t xml:space="preserve">2022/3
Results </t>
    <phoneticPr fontId="15"/>
  </si>
  <si>
    <t>2023/3
Results</t>
    <phoneticPr fontId="15"/>
  </si>
  <si>
    <t>　Interest paid</t>
    <phoneticPr fontId="19"/>
  </si>
  <si>
    <t>　Income taxes (paid)/reimbursed</t>
    <phoneticPr fontId="19"/>
  </si>
  <si>
    <t xml:space="preserve">  Personnel Expenses</t>
  </si>
  <si>
    <t xml:space="preserve">  Outsourcing expenses </t>
  </si>
  <si>
    <t xml:space="preserve">  Other Expenses </t>
  </si>
  <si>
    <t xml:space="preserve">  R&amp;D Expenses</t>
  </si>
  <si>
    <t>　Interest paid</t>
    <phoneticPr fontId="19"/>
  </si>
  <si>
    <t>　Income taxes (paid)/reimbursed</t>
    <phoneticPr fontId="19"/>
  </si>
  <si>
    <t>金融収益及び金融費用（△は益）</t>
    <phoneticPr fontId="15"/>
  </si>
  <si>
    <t xml:space="preserve">  Financial income and financial costs</t>
  </si>
  <si>
    <t>注2：減価償却費等の2020年3月期以降の実績はリース償却費を含めずに算出。</t>
    <phoneticPr fontId="3"/>
  </si>
  <si>
    <t>注1：本シートの数字は、日本電信電話株式会社が決算補足資料においてWebサイトに掲載しているものと同等の情報を掲載しています。</t>
    <rPh sb="23" eb="29">
      <t>ケッサンホソクシリョウ</t>
    </rPh>
    <rPh sb="52" eb="54">
      <t>ジョウホウ</t>
    </rPh>
    <phoneticPr fontId="15"/>
  </si>
  <si>
    <t>注2：2020年3月期第1四半期、第2四半期累計、第3四半期累計、第4四半期累計、2021年3月期第1四半期、第2四半期累計、第3四半期累計、第4四半期累計、2022年3月期第1四半期、第2四半期累計、第3四半期累計、第4四半期累計、2023年3月期第1四半期はリース償却費</t>
    <rPh sb="0" eb="1">
      <t>チュウ</t>
    </rPh>
    <rPh sb="11" eb="12">
      <t>ダイ</t>
    </rPh>
    <rPh sb="13" eb="16">
      <t>シハンキ</t>
    </rPh>
    <rPh sb="22" eb="24">
      <t>ルイケイ</t>
    </rPh>
    <rPh sb="33" eb="34">
      <t>ダイ</t>
    </rPh>
    <rPh sb="35" eb="38">
      <t>シハンキ</t>
    </rPh>
    <rPh sb="38" eb="40">
      <t>ルイケイ</t>
    </rPh>
    <rPh sb="49" eb="50">
      <t>ダイ</t>
    </rPh>
    <rPh sb="51" eb="54">
      <t>シハンキ</t>
    </rPh>
    <rPh sb="55" eb="56">
      <t>ダイ</t>
    </rPh>
    <rPh sb="57" eb="60">
      <t>シハンキ</t>
    </rPh>
    <rPh sb="60" eb="62">
      <t>ルイケイ</t>
    </rPh>
    <rPh sb="85" eb="86">
      <t>ガツ</t>
    </rPh>
    <rPh sb="86" eb="87">
      <t>キ</t>
    </rPh>
    <rPh sb="101" eb="102">
      <t>ダイ</t>
    </rPh>
    <rPh sb="103" eb="106">
      <t>シハンキ</t>
    </rPh>
    <rPh sb="106" eb="108">
      <t>ルイケイ</t>
    </rPh>
    <rPh sb="121" eb="122">
      <t>ネン</t>
    </rPh>
    <rPh sb="123" eb="124">
      <t>ガツ</t>
    </rPh>
    <rPh sb="124" eb="125">
      <t>キ</t>
    </rPh>
    <rPh sb="125" eb="126">
      <t>ダイ</t>
    </rPh>
    <rPh sb="127" eb="130">
      <t>シハンキ</t>
    </rPh>
    <phoneticPr fontId="0"/>
  </si>
  <si>
    <t>注1：「販売費及び一般管理費」は、性質別に区分変更を実施。</t>
    <phoneticPr fontId="15"/>
  </si>
  <si>
    <t>注1：「販売費及び一般管理費」は、2023年3月期第3四半期より性質別に区分変更を実施。</t>
    <phoneticPr fontId="15"/>
  </si>
  <si>
    <t>Note2: From FY2019 onward, depreciation and amortization expenses are calculated excluding lease depreciation.</t>
    <phoneticPr fontId="15"/>
  </si>
  <si>
    <t xml:space="preserve">  Note1: “SG&amp;A Expenses” was reclassified in the 3rd quarter of FY2022 according to nature.</t>
    <phoneticPr fontId="15"/>
  </si>
  <si>
    <t>Note1: The figures in this sheet are equivalent to those in the Supplementary Data for Financial Results, which Nippon Telegraph and Telephone Corporation posted on its Web site.</t>
    <phoneticPr fontId="15"/>
  </si>
  <si>
    <t>Note1: “SG&amp;A Expenses” was reclassified in the 3rd quarter of FY2022 according to nature.</t>
    <phoneticPr fontId="15"/>
  </si>
  <si>
    <t>-</t>
    <phoneticPr fontId="19"/>
  </si>
  <si>
    <t>2022/3</t>
    <phoneticPr fontId="59"/>
  </si>
  <si>
    <t>2023/3</t>
    <phoneticPr fontId="59"/>
  </si>
  <si>
    <t>第1四半期（4-6月）
1st Quarter
（Apr-Jun)</t>
    <rPh sb="9" eb="10">
      <t>ガツ</t>
    </rPh>
    <phoneticPr fontId="58"/>
  </si>
  <si>
    <t>第2四半期（7-9月）
2nd Quarter
（Jul-Sep)</t>
  </si>
  <si>
    <t>第3四半期（10-12月）
3rd Quarter
（Oct-Dec）</t>
  </si>
  <si>
    <t>第4四半期（1-3月）
4th Quarter
（Jan-Mar）</t>
    <rPh sb="0" eb="1">
      <t>ダイ</t>
    </rPh>
    <rPh sb="2" eb="3">
      <t>シ</t>
    </rPh>
    <rPh sb="3" eb="5">
      <t>ハンキ</t>
    </rPh>
    <rPh sb="9" eb="10">
      <t>ガツ</t>
    </rPh>
    <phoneticPr fontId="58"/>
  </si>
  <si>
    <t>第4四半期累計
4th Quarter
(Apr-Mar)</t>
  </si>
  <si>
    <r>
      <t>NTT データ グループ / NTT DATA Group</t>
    </r>
    <r>
      <rPr>
        <vertAlign val="superscript"/>
        <sz val="14"/>
        <color theme="1"/>
        <rFont val="Meiryo UI"/>
        <family val="3"/>
        <charset val="128"/>
      </rPr>
      <t>(1)(2)</t>
    </r>
    <phoneticPr fontId="15"/>
  </si>
  <si>
    <t>公共・社会基盤 / Public &amp; Social Infrastructure</t>
    <phoneticPr fontId="19"/>
  </si>
  <si>
    <t>売上高 / Net Sales (including Internal Transaction)</t>
    <rPh sb="0" eb="3">
      <t>ウリアゲダカ</t>
    </rPh>
    <phoneticPr fontId="19"/>
  </si>
  <si>
    <t>営業利益 / Operating Income (including Internal Transaction)</t>
    <rPh sb="0" eb="4">
      <t>エイギョウリエキ</t>
    </rPh>
    <phoneticPr fontId="19"/>
  </si>
  <si>
    <t>金融 / Financial</t>
    <phoneticPr fontId="19"/>
  </si>
  <si>
    <t>法人 / Enterprise</t>
    <phoneticPr fontId="19"/>
  </si>
  <si>
    <t>海外 / Overseas</t>
    <rPh sb="0" eb="2">
      <t>カイガイ</t>
    </rPh>
    <phoneticPr fontId="19"/>
  </si>
  <si>
    <t>（再掲）北米 / North America</t>
    <phoneticPr fontId="19"/>
  </si>
  <si>
    <t>（再掲）EMEA・中南米 / EMEA &amp; LATAM</t>
    <phoneticPr fontId="19"/>
  </si>
  <si>
    <t>（再掲）Ltd. / NTT Ltd.</t>
    <rPh sb="1" eb="3">
      <t>サイケイ</t>
    </rPh>
    <phoneticPr fontId="19"/>
  </si>
  <si>
    <t>(再掲）営業利益率 / Operating Income margin</t>
    <rPh sb="1" eb="3">
      <t>サイケイ</t>
    </rPh>
    <rPh sb="4" eb="9">
      <t>エイギョウリエキリツ</t>
    </rPh>
    <phoneticPr fontId="19"/>
  </si>
  <si>
    <r>
      <t>EBITA</t>
    </r>
    <r>
      <rPr>
        <vertAlign val="superscript"/>
        <sz val="14"/>
        <rFont val="Meiryo UI"/>
        <family val="3"/>
        <charset val="128"/>
      </rPr>
      <t>(3)</t>
    </r>
    <phoneticPr fontId="19"/>
  </si>
  <si>
    <t>消去または全社 / Elimination or Corporate</t>
    <rPh sb="0" eb="2">
      <t>ショウキョ</t>
    </rPh>
    <rPh sb="5" eb="7">
      <t>ゼンシャ</t>
    </rPh>
    <phoneticPr fontId="19"/>
  </si>
  <si>
    <t>注1：2022年度第3四半期より、海外事業統合に伴いNTT Ltd.グループは当社に連結しています。</t>
    <rPh sb="0" eb="1">
      <t>チュウ</t>
    </rPh>
    <rPh sb="7" eb="8">
      <t>ネン</t>
    </rPh>
    <rPh sb="8" eb="9">
      <t>ド</t>
    </rPh>
    <rPh sb="9" eb="10">
      <t>ダイ</t>
    </rPh>
    <rPh sb="11" eb="14">
      <t>シハンキ</t>
    </rPh>
    <rPh sb="39" eb="41">
      <t>トウシャ</t>
    </rPh>
    <rPh sb="42" eb="44">
      <t>レンケツ</t>
    </rPh>
    <phoneticPr fontId="19"/>
  </si>
  <si>
    <t>Note1: NTT Ltd. has been consolidated into the Company since 3Q/FY2022 as a result of overseas business combination.</t>
    <phoneticPr fontId="15"/>
  </si>
  <si>
    <t>注2：2022年7月の組織再編に伴い、2022年3月期の数値を含め再編後の区分に基づいた組替後の数値を掲載。旧区分に基づく過去値については「セグメント_旧」シートを参照。(営業利益率及び海外EBITAを除く)</t>
    <rPh sb="9" eb="10">
      <t>ガツ</t>
    </rPh>
    <rPh sb="11" eb="13">
      <t>ソシキ</t>
    </rPh>
    <rPh sb="13" eb="15">
      <t>サイヘン</t>
    </rPh>
    <rPh sb="23" eb="24">
      <t>ネン</t>
    </rPh>
    <rPh sb="25" eb="27">
      <t>ガツキ</t>
    </rPh>
    <rPh sb="28" eb="30">
      <t>スウチ</t>
    </rPh>
    <rPh sb="31" eb="32">
      <t>フク</t>
    </rPh>
    <rPh sb="33" eb="35">
      <t>サイヘン</t>
    </rPh>
    <rPh sb="35" eb="36">
      <t>ゴ</t>
    </rPh>
    <rPh sb="37" eb="39">
      <t>クブン</t>
    </rPh>
    <rPh sb="40" eb="41">
      <t>モト</t>
    </rPh>
    <rPh sb="44" eb="46">
      <t>クミカエ</t>
    </rPh>
    <rPh sb="46" eb="47">
      <t>ゴ</t>
    </rPh>
    <rPh sb="48" eb="50">
      <t>スウチ</t>
    </rPh>
    <rPh sb="51" eb="53">
      <t>ケイサイ</t>
    </rPh>
    <rPh sb="54" eb="55">
      <t>キュウ</t>
    </rPh>
    <rPh sb="55" eb="57">
      <t>クブン</t>
    </rPh>
    <rPh sb="58" eb="59">
      <t>モト</t>
    </rPh>
    <rPh sb="61" eb="63">
      <t>カコ</t>
    </rPh>
    <rPh sb="63" eb="64">
      <t>チ</t>
    </rPh>
    <rPh sb="76" eb="77">
      <t>キュウ</t>
    </rPh>
    <rPh sb="82" eb="84">
      <t>サンショウ</t>
    </rPh>
    <phoneticPr fontId="15"/>
  </si>
  <si>
    <t xml:space="preserve">          For historical data based on the old classification, please refer to the "Segment _Old" sheet.(excluding Operating Income margin and Overseas EBITA)</t>
    <phoneticPr fontId="15"/>
  </si>
  <si>
    <t>注3：EBITA=営業利益＋買収に伴うPPA無形固定資産の償却費等</t>
    <rPh sb="0" eb="1">
      <t>チュウ</t>
    </rPh>
    <phoneticPr fontId="15"/>
  </si>
  <si>
    <t>Note3: EBITA＝operating income + amortization of intangible assets subject to purchase price allocation (PPA) arising from acquisition and others.</t>
    <phoneticPr fontId="15"/>
  </si>
  <si>
    <t>△1</t>
    <phoneticPr fontId="15"/>
  </si>
  <si>
    <t>当社連結開始以降の外部売上高ベースの「高付加価値サービス」「その他(通信機器販売等)」については、本資料の「内訳詳細_新(Detail_New)」シート内の（３）製品及びサービス別の売上高（国内外外部顧客向け）の「ITインフラ」「通信端末機器販売等」としてそれぞれ掲載しています。</t>
    <rPh sb="0" eb="8">
      <t>トウシャレンケツカイシイコウ</t>
    </rPh>
    <rPh sb="76" eb="77">
      <t>ナイ</t>
    </rPh>
    <rPh sb="98" eb="99">
      <t>ガイ</t>
    </rPh>
    <rPh sb="117" eb="119">
      <t>タンマツ</t>
    </rPh>
    <rPh sb="132" eb="134">
      <t>ケイサイ</t>
    </rPh>
    <phoneticPr fontId="15"/>
  </si>
  <si>
    <t>Note3: The breakdown of operating revenues into "High velue services" and " Other services(IT product sales, etc.)" is based on total sales.</t>
    <phoneticPr fontId="19"/>
  </si>
  <si>
    <t xml:space="preserve">   High Value Services" and " Other services(IT product sales, etc.)" based on external sales since the start of consolidation are listed as "IT Infrastructure" and "Telecommunications Terminal and Network Equipment"</t>
    <phoneticPr fontId="19"/>
  </si>
  <si>
    <t xml:space="preserve">(参考) セグメント別実績 / Financial Results by Segment  </t>
    <rPh sb="1" eb="3">
      <t>サンコウ</t>
    </rPh>
    <rPh sb="10" eb="13">
      <t>ベツジッセキ</t>
    </rPh>
    <phoneticPr fontId="19"/>
  </si>
  <si>
    <t>△ 1,845</t>
    <phoneticPr fontId="15"/>
  </si>
  <si>
    <t>（再掲）営業利益率 / Operating Income margin</t>
    <rPh sb="1" eb="3">
      <t>サイケイ</t>
    </rPh>
    <rPh sb="4" eb="9">
      <t>エイギョウリエキリツ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</si>
</sst>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quot;△&quot;#,##0\ "/>
    <numFmt numFmtId="177" formatCode="#,##0;&quot;△ &quot;#,##0"/>
    <numFmt numFmtId="178" formatCode="#,##0;&quot;▲ &quot;#,##0"/>
    <numFmt numFmtId="179" formatCode="#,##0;&quot;▲&quot;#,##0"/>
    <numFmt numFmtId="180" formatCode="0;&quot;▲ &quot;0"/>
    <numFmt numFmtId="181" formatCode="0.0%"/>
  </numFmts>
  <fonts count="66">
    <font>
      <sz val="11"/>
      <name val="明朝"/>
      <family val="1"/>
      <charset val="128"/>
    </font>
    <font>
      <sz val="11"/>
      <color theme="1"/>
      <name val="游ゴシック"/>
      <family val="2"/>
      <charset val="128"/>
      <scheme val="minor"/>
    </font>
    <font>
      <sz val="12"/>
      <name val="Osaka"/>
      <family val="3"/>
      <charset val="128"/>
    </font>
    <font>
      <b/>
      <sz val="14"/>
      <color indexed="9"/>
      <name val="MS UI Gothic"/>
      <family val="3"/>
      <charset val="128"/>
    </font>
    <font>
      <sz val="6"/>
      <name val="游ゴシック"/>
      <family val="2"/>
      <charset val="128"/>
      <scheme val="minor"/>
    </font>
    <font>
      <sz val="6"/>
      <name val="Osaka"/>
      <family val="3"/>
      <charset val="128"/>
    </font>
    <font>
      <sz val="12"/>
      <color indexed="9"/>
      <name val="MS UI Gothic"/>
      <family val="3"/>
      <charset val="128"/>
    </font>
    <font>
      <sz val="12"/>
      <color indexed="12"/>
      <name val="MS UI Gothic"/>
      <family val="3"/>
      <charset val="128"/>
    </font>
    <font>
      <b/>
      <sz val="14"/>
      <name val="MS UI Gothic"/>
      <family val="3"/>
      <charset val="128"/>
    </font>
    <font>
      <sz val="11"/>
      <name val="ＭＳ Ｐゴシック"/>
      <family val="3"/>
      <charset val="128"/>
    </font>
    <font>
      <sz val="14"/>
      <name val="MS UI Gothic"/>
      <family val="3"/>
      <charset val="128"/>
    </font>
    <font>
      <sz val="18"/>
      <name val="MS UI Gothic"/>
      <family val="3"/>
      <charset val="128"/>
    </font>
    <font>
      <sz val="12"/>
      <name val="MS UI Gothic"/>
      <family val="3"/>
      <charset val="128"/>
    </font>
    <font>
      <b/>
      <sz val="20"/>
      <color theme="1"/>
      <name val="MS UI Gothic"/>
      <family val="3"/>
      <charset val="128"/>
    </font>
    <font>
      <sz val="12"/>
      <color theme="1"/>
      <name val="MS UI Gothic"/>
      <family val="3"/>
      <charset val="128"/>
    </font>
    <font>
      <sz val="6"/>
      <name val="明朝"/>
      <family val="1"/>
      <charset val="128"/>
    </font>
    <font>
      <sz val="18"/>
      <color theme="1"/>
      <name val="MS UI Gothic"/>
      <family val="3"/>
      <charset val="128"/>
    </font>
    <font>
      <sz val="16"/>
      <color theme="1"/>
      <name val="MS UI Gothic"/>
      <family val="3"/>
      <charset val="128"/>
    </font>
    <font>
      <sz val="10"/>
      <name val="ＭＳ ゴシック"/>
      <family val="3"/>
      <charset val="128"/>
    </font>
    <font>
      <sz val="6"/>
      <name val="ＭＳ Ｐゴシック"/>
      <family val="3"/>
      <charset val="128"/>
    </font>
    <font>
      <sz val="14"/>
      <color theme="1"/>
      <name val="MS UI Gothic"/>
      <family val="3"/>
      <charset val="128"/>
    </font>
    <font>
      <sz val="10"/>
      <color theme="1"/>
      <name val="MS UI Gothic"/>
      <family val="3"/>
      <charset val="128"/>
    </font>
    <font>
      <sz val="11"/>
      <name val="明朝"/>
      <family val="1"/>
      <charset val="128"/>
    </font>
    <font>
      <sz val="8"/>
      <color theme="1"/>
      <name val="MS UI Gothic"/>
      <family val="3"/>
      <charset val="128"/>
    </font>
    <font>
      <b/>
      <sz val="11"/>
      <color indexed="10"/>
      <name val="ＭＳ Ｐゴシック"/>
      <family val="3"/>
      <charset val="128"/>
    </font>
    <font>
      <b/>
      <sz val="14"/>
      <color theme="1"/>
      <name val="MS UI Gothic"/>
      <family val="3"/>
      <charset val="128"/>
    </font>
    <font>
      <sz val="16"/>
      <name val="MS UI Gothic"/>
      <family val="3"/>
      <charset val="128"/>
    </font>
    <font>
      <sz val="10"/>
      <name val="MS UI Gothic"/>
      <family val="3"/>
      <charset val="128"/>
    </font>
    <font>
      <sz val="14"/>
      <color rgb="FF6600FF"/>
      <name val="MS UI Gothic"/>
      <family val="3"/>
      <charset val="128"/>
    </font>
    <font>
      <sz val="10"/>
      <name val="ＭＳ Ｐゴシック"/>
      <family val="3"/>
      <charset val="128"/>
    </font>
    <font>
      <sz val="9"/>
      <name val="MS UI Gothic"/>
      <family val="3"/>
      <charset val="128"/>
    </font>
    <font>
      <sz val="12"/>
      <color rgb="FF6600FF"/>
      <name val="MS UI Gothic"/>
      <family val="3"/>
      <charset val="128"/>
    </font>
    <font>
      <sz val="11"/>
      <color theme="1"/>
      <name val="ＭＳ Ｐゴシック"/>
      <family val="3"/>
      <charset val="128"/>
    </font>
    <font>
      <sz val="9"/>
      <name val="ＭＳ Ｐゴシック"/>
      <family val="3"/>
      <charset val="128"/>
    </font>
    <font>
      <sz val="11"/>
      <name val="Arial"/>
      <family val="2"/>
    </font>
    <font>
      <b/>
      <sz val="14"/>
      <name val="Arial"/>
      <family val="2"/>
    </font>
    <font>
      <sz val="9"/>
      <name val="Arial"/>
      <family val="2"/>
    </font>
    <font>
      <sz val="11"/>
      <color theme="1"/>
      <name val="Arial Unicode MS"/>
      <family val="3"/>
      <charset val="128"/>
    </font>
    <font>
      <sz val="11"/>
      <color rgb="FF6785C1"/>
      <name val="Arial Unicode MS"/>
      <family val="3"/>
      <charset val="128"/>
    </font>
    <font>
      <sz val="11"/>
      <color rgb="FFFFFFFF"/>
      <name val="Arial"/>
      <family val="2"/>
    </font>
    <font>
      <sz val="10"/>
      <color rgb="FFFFFFFF"/>
      <name val="Arial Unicode MS"/>
      <family val="3"/>
      <charset val="128"/>
    </font>
    <font>
      <sz val="16"/>
      <color rgb="FF404040"/>
      <name val="Arial"/>
      <family val="2"/>
    </font>
    <font>
      <sz val="14"/>
      <color rgb="FF404040"/>
      <name val="Arial"/>
      <family val="2"/>
    </font>
    <font>
      <b/>
      <sz val="14"/>
      <color rgb="FFFF0000"/>
      <name val="MS UI Gothic"/>
      <family val="3"/>
      <charset val="128"/>
    </font>
    <font>
      <sz val="11"/>
      <color rgb="FFFF0000"/>
      <name val="MS UI Gothic"/>
      <family val="3"/>
      <charset val="128"/>
    </font>
    <font>
      <sz val="11"/>
      <name val="MS UI Gothic"/>
      <family val="3"/>
      <charset val="128"/>
    </font>
    <font>
      <sz val="11"/>
      <color theme="1"/>
      <name val="MS UI Gothic"/>
      <family val="3"/>
      <charset val="128"/>
    </font>
    <font>
      <sz val="11"/>
      <color theme="1"/>
      <name val="明朝"/>
      <family val="1"/>
      <charset val="128"/>
    </font>
    <font>
      <sz val="16"/>
      <color theme="1"/>
      <name val="Meiryo UI"/>
      <family val="3"/>
      <charset val="128"/>
    </font>
    <font>
      <sz val="14"/>
      <color theme="1"/>
      <name val="Meiryo UI"/>
      <family val="3"/>
      <charset val="128"/>
    </font>
    <font>
      <sz val="12"/>
      <color theme="1"/>
      <name val="Meiryo UI"/>
      <family val="3"/>
      <charset val="128"/>
    </font>
    <font>
      <sz val="11"/>
      <color theme="1"/>
      <name val="Meiryo UI"/>
      <family val="3"/>
      <charset val="128"/>
    </font>
    <font>
      <sz val="16"/>
      <color theme="1"/>
      <name val="游ゴシック"/>
      <family val="3"/>
      <charset val="128"/>
    </font>
    <font>
      <vertAlign val="superscript"/>
      <sz val="14"/>
      <color theme="1"/>
      <name val="Meiryo UI"/>
      <family val="3"/>
      <charset val="128"/>
    </font>
    <font>
      <sz val="12"/>
      <name val="明朝"/>
      <family val="1"/>
      <charset val="128"/>
    </font>
    <font>
      <sz val="9"/>
      <color theme="1"/>
      <name val="MS UI Gothic"/>
      <family val="3"/>
      <charset val="128"/>
    </font>
    <font>
      <sz val="12"/>
      <color rgb="FFC00000"/>
      <name val="MS UI Gothic"/>
      <family val="3"/>
      <charset val="128"/>
    </font>
    <font>
      <sz val="12"/>
      <name val="Meiryo UI"/>
      <family val="3"/>
      <charset val="128"/>
    </font>
    <font>
      <sz val="11"/>
      <color rgb="FF006100"/>
      <name val="游ゴシック"/>
      <family val="2"/>
      <charset val="128"/>
      <scheme val="minor"/>
    </font>
    <font>
      <sz val="10"/>
      <color indexed="8"/>
      <name val="Arial"/>
      <family val="2"/>
    </font>
    <font>
      <sz val="14"/>
      <name val="Meiryo UI"/>
      <family val="3"/>
      <charset val="128"/>
    </font>
    <font>
      <sz val="11"/>
      <name val="Meiryo UI"/>
      <family val="3"/>
      <charset val="128"/>
    </font>
    <font>
      <sz val="14"/>
      <color rgb="FFFF0000"/>
      <name val="Meiryo UI"/>
      <family val="3"/>
      <charset val="128"/>
    </font>
    <font>
      <sz val="11"/>
      <color rgb="FFFF0000"/>
      <name val="Meiryo UI"/>
      <family val="3"/>
      <charset val="128"/>
    </font>
    <font>
      <vertAlign val="superscript"/>
      <sz val="14"/>
      <name val="Meiryo UI"/>
      <family val="3"/>
      <charset val="128"/>
    </font>
    <font>
      <sz val="12"/>
      <color rgb="FFC00000"/>
      <name val="Meiryo UI"/>
      <family val="3"/>
      <charset val="128"/>
    </font>
  </fonts>
  <fills count="12">
    <fill>
      <patternFill patternType="none"/>
    </fill>
    <fill>
      <patternFill patternType="gray125"/>
    </fill>
    <fill>
      <patternFill patternType="solid">
        <fgColor indexed="48"/>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indexed="41"/>
        <bgColor indexed="64"/>
      </patternFill>
    </fill>
    <fill>
      <patternFill patternType="solid">
        <fgColor rgb="FFCCFFFF"/>
        <bgColor indexed="64"/>
      </patternFill>
    </fill>
    <fill>
      <patternFill patternType="solid">
        <fgColor indexed="9"/>
        <bgColor indexed="64"/>
      </patternFill>
    </fill>
    <fill>
      <patternFill patternType="solid">
        <fgColor rgb="FFFFFF00"/>
        <bgColor indexed="64"/>
      </patternFill>
    </fill>
    <fill>
      <patternFill patternType="solid">
        <fgColor rgb="FF92A7D2"/>
        <bgColor indexed="64"/>
      </patternFill>
    </fill>
    <fill>
      <patternFill patternType="solid">
        <fgColor theme="3" tint="0.79998168889431442"/>
        <bgColor indexed="64"/>
      </patternFill>
    </fill>
  </fills>
  <borders count="1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bottom style="hair">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medium">
        <color indexed="64"/>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style="hair">
        <color indexed="64"/>
      </left>
      <right/>
      <top/>
      <bottom/>
      <diagonal/>
    </border>
    <border>
      <left style="medium">
        <color indexed="64"/>
      </left>
      <right style="medium">
        <color indexed="64"/>
      </right>
      <top style="hair">
        <color indexed="64"/>
      </top>
      <bottom/>
      <diagonal/>
    </border>
    <border>
      <left style="hair">
        <color indexed="64"/>
      </left>
      <right/>
      <top/>
      <bottom style="hair">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2">
    <xf numFmtId="0" fontId="0" fillId="0" borderId="0"/>
    <xf numFmtId="38" fontId="22" fillId="0" borderId="0" applyFont="0" applyFill="0" applyBorder="0" applyAlignment="0" applyProtection="0"/>
    <xf numFmtId="0" fontId="2" fillId="0" borderId="0"/>
    <xf numFmtId="0" fontId="9" fillId="0" borderId="0"/>
    <xf numFmtId="41" fontId="18" fillId="0" borderId="0"/>
    <xf numFmtId="38" fontId="9" fillId="0" borderId="0" applyFont="0" applyFill="0" applyBorder="0" applyAlignment="0" applyProtection="0"/>
    <xf numFmtId="0" fontId="1" fillId="0" borderId="0">
      <alignment vertical="center"/>
    </xf>
    <xf numFmtId="0" fontId="2" fillId="0" borderId="0"/>
    <xf numFmtId="0" fontId="2" fillId="0" borderId="0"/>
    <xf numFmtId="0" fontId="2" fillId="0" borderId="0"/>
    <xf numFmtId="0" fontId="2" fillId="0" borderId="0"/>
    <xf numFmtId="9" fontId="9" fillId="0" borderId="0" applyFont="0" applyFill="0" applyBorder="0" applyAlignment="0" applyProtection="0"/>
  </cellStyleXfs>
  <cellXfs count="1199">
    <xf numFmtId="0" fontId="0" fillId="0" borderId="0" xfId="0"/>
    <xf numFmtId="0" fontId="3" fillId="2" borderId="0" xfId="2" applyFont="1" applyFill="1"/>
    <xf numFmtId="0" fontId="6" fillId="2" borderId="0" xfId="2" applyFont="1" applyFill="1"/>
    <xf numFmtId="0" fontId="6" fillId="2" borderId="0" xfId="2" applyFont="1" applyFill="1" applyAlignment="1">
      <alignment horizontal="right"/>
    </xf>
    <xf numFmtId="0" fontId="7" fillId="0" borderId="0" xfId="2" applyFont="1" applyFill="1"/>
    <xf numFmtId="0" fontId="8" fillId="0" borderId="0" xfId="2" applyFont="1" applyFill="1"/>
    <xf numFmtId="0" fontId="10" fillId="0" borderId="0" xfId="3" applyFont="1" applyAlignment="1">
      <alignment vertical="center"/>
    </xf>
    <xf numFmtId="0" fontId="11" fillId="0" borderId="0" xfId="3" applyFont="1" applyFill="1" applyAlignment="1">
      <alignment vertical="center"/>
    </xf>
    <xf numFmtId="0" fontId="12" fillId="0" borderId="0" xfId="2" applyFont="1" applyFill="1"/>
    <xf numFmtId="0" fontId="11" fillId="0" borderId="0" xfId="3" applyFont="1" applyAlignment="1">
      <alignment vertical="center"/>
    </xf>
    <xf numFmtId="0" fontId="13" fillId="0" borderId="0" xfId="2" applyFont="1" applyFill="1"/>
    <xf numFmtId="0" fontId="14" fillId="0" borderId="0" xfId="3" applyFont="1" applyAlignment="1">
      <alignment vertical="center"/>
    </xf>
    <xf numFmtId="0" fontId="16" fillId="0" borderId="0" xfId="3" applyFont="1" applyAlignment="1">
      <alignment vertical="center"/>
    </xf>
    <xf numFmtId="0" fontId="17" fillId="0" borderId="0" xfId="2" applyFont="1" applyFill="1"/>
    <xf numFmtId="0" fontId="14" fillId="0" borderId="1" xfId="4" applyNumberFormat="1" applyFont="1" applyBorder="1" applyAlignment="1">
      <alignment vertical="center" wrapText="1"/>
    </xf>
    <xf numFmtId="0" fontId="14" fillId="0" borderId="2" xfId="4" applyNumberFormat="1" applyFont="1" applyBorder="1" applyAlignment="1">
      <alignment vertical="center" wrapText="1"/>
    </xf>
    <xf numFmtId="41" fontId="20" fillId="0" borderId="0" xfId="4" applyFont="1" applyAlignment="1">
      <alignment vertical="center"/>
    </xf>
    <xf numFmtId="0" fontId="14" fillId="0" borderId="7" xfId="4" applyNumberFormat="1" applyFont="1" applyBorder="1" applyAlignment="1">
      <alignment vertical="center" wrapText="1"/>
    </xf>
    <xf numFmtId="0" fontId="14" fillId="0" borderId="8" xfId="4" applyNumberFormat="1" applyFont="1" applyBorder="1" applyAlignment="1">
      <alignment vertical="center" wrapText="1"/>
    </xf>
    <xf numFmtId="176" fontId="21" fillId="0" borderId="10" xfId="4" applyNumberFormat="1" applyFont="1" applyFill="1" applyBorder="1" applyAlignment="1">
      <alignment horizontal="center" vertical="center" wrapText="1"/>
    </xf>
    <xf numFmtId="176" fontId="21" fillId="0" borderId="11" xfId="4" applyNumberFormat="1" applyFont="1" applyFill="1" applyBorder="1" applyAlignment="1">
      <alignment horizontal="center" vertical="center" wrapText="1"/>
    </xf>
    <xf numFmtId="176" fontId="21" fillId="0" borderId="12" xfId="4" applyNumberFormat="1" applyFont="1" applyFill="1" applyBorder="1" applyAlignment="1">
      <alignment horizontal="center" vertical="center" wrapText="1"/>
    </xf>
    <xf numFmtId="0" fontId="21" fillId="0" borderId="0" xfId="2" applyFont="1" applyFill="1"/>
    <xf numFmtId="0" fontId="14" fillId="0" borderId="14" xfId="3" applyFont="1" applyBorder="1" applyAlignment="1">
      <alignment horizontal="left" vertical="center"/>
    </xf>
    <xf numFmtId="0" fontId="14" fillId="0" borderId="15" xfId="3" applyFont="1" applyBorder="1" applyAlignment="1">
      <alignment horizontal="left" vertical="center" shrinkToFit="1"/>
    </xf>
    <xf numFmtId="177" fontId="14" fillId="0" borderId="16" xfId="1" applyNumberFormat="1" applyFont="1" applyFill="1" applyBorder="1" applyAlignment="1">
      <alignment horizontal="right" vertical="center"/>
    </xf>
    <xf numFmtId="177" fontId="14" fillId="0" borderId="17" xfId="1" applyNumberFormat="1" applyFont="1" applyFill="1" applyBorder="1" applyAlignment="1">
      <alignment horizontal="right" vertical="center"/>
    </xf>
    <xf numFmtId="177" fontId="14" fillId="0" borderId="6" xfId="1" applyNumberFormat="1" applyFont="1" applyFill="1" applyBorder="1" applyAlignment="1">
      <alignment horizontal="right" vertical="center"/>
    </xf>
    <xf numFmtId="177" fontId="14" fillId="0" borderId="5" xfId="1" applyNumberFormat="1" applyFont="1" applyFill="1" applyBorder="1" applyAlignment="1">
      <alignment horizontal="right" vertical="center"/>
    </xf>
    <xf numFmtId="41" fontId="20" fillId="0" borderId="0" xfId="4" applyFont="1" applyBorder="1" applyAlignment="1">
      <alignment vertical="center"/>
    </xf>
    <xf numFmtId="0" fontId="14" fillId="0" borderId="18" xfId="4" applyNumberFormat="1" applyFont="1" applyBorder="1" applyAlignment="1">
      <alignment horizontal="left" vertical="center"/>
    </xf>
    <xf numFmtId="0" fontId="14" fillId="0" borderId="20" xfId="3" applyFont="1" applyBorder="1" applyAlignment="1">
      <alignment horizontal="left" vertical="center"/>
    </xf>
    <xf numFmtId="0" fontId="14" fillId="0" borderId="21" xfId="3" applyFont="1" applyBorder="1" applyAlignment="1">
      <alignment horizontal="left" vertical="center"/>
    </xf>
    <xf numFmtId="177" fontId="14" fillId="0" borderId="22"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177" fontId="14" fillId="0" borderId="20" xfId="1" applyNumberFormat="1" applyFont="1" applyFill="1" applyBorder="1" applyAlignment="1">
      <alignment horizontal="right" vertical="center"/>
    </xf>
    <xf numFmtId="0" fontId="14" fillId="0" borderId="25" xfId="3" applyFont="1" applyBorder="1" applyAlignment="1">
      <alignment horizontal="left" vertical="center"/>
    </xf>
    <xf numFmtId="0" fontId="14" fillId="0" borderId="26" xfId="3" applyFont="1" applyBorder="1" applyAlignment="1">
      <alignment horizontal="left" vertical="center"/>
    </xf>
    <xf numFmtId="177" fontId="14" fillId="0" borderId="27" xfId="1" applyNumberFormat="1" applyFont="1" applyFill="1" applyBorder="1" applyAlignment="1">
      <alignment horizontal="right" vertical="center"/>
    </xf>
    <xf numFmtId="177" fontId="14" fillId="0" borderId="26"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0" fontId="14" fillId="0" borderId="28" xfId="3" applyFont="1" applyBorder="1" applyAlignment="1">
      <alignment horizontal="left" vertical="center"/>
    </xf>
    <xf numFmtId="0" fontId="14" fillId="0" borderId="29" xfId="3" applyFont="1" applyBorder="1" applyAlignment="1">
      <alignment horizontal="left" vertical="center"/>
    </xf>
    <xf numFmtId="177" fontId="14" fillId="0" borderId="27" xfId="1" applyNumberFormat="1" applyFont="1" applyFill="1" applyBorder="1" applyAlignment="1">
      <alignment vertical="center"/>
    </xf>
    <xf numFmtId="177" fontId="14" fillId="0" borderId="30" xfId="1" applyNumberFormat="1" applyFont="1" applyFill="1" applyBorder="1" applyAlignment="1">
      <alignment horizontal="right" vertical="center"/>
    </xf>
    <xf numFmtId="177" fontId="14" fillId="0" borderId="31" xfId="1" applyNumberFormat="1" applyFont="1" applyFill="1" applyBorder="1" applyAlignment="1">
      <alignment horizontal="right" vertical="center"/>
    </xf>
    <xf numFmtId="177" fontId="14" fillId="0" borderId="29" xfId="1" applyNumberFormat="1" applyFont="1" applyFill="1" applyBorder="1" applyAlignment="1">
      <alignment horizontal="right" vertical="center"/>
    </xf>
    <xf numFmtId="177" fontId="14" fillId="0" borderId="28" xfId="1" applyNumberFormat="1" applyFont="1" applyFill="1" applyBorder="1" applyAlignment="1">
      <alignment horizontal="right" vertical="center"/>
    </xf>
    <xf numFmtId="0" fontId="14" fillId="0" borderId="34" xfId="3" applyFont="1" applyBorder="1" applyAlignment="1">
      <alignment horizontal="left" vertical="center"/>
    </xf>
    <xf numFmtId="0" fontId="14" fillId="0" borderId="35" xfId="3" applyFont="1" applyBorder="1" applyAlignment="1">
      <alignment horizontal="left" vertical="center"/>
    </xf>
    <xf numFmtId="177" fontId="14" fillId="0" borderId="36" xfId="1" applyNumberFormat="1" applyFont="1" applyFill="1" applyBorder="1" applyAlignment="1">
      <alignment horizontal="right" vertical="center"/>
    </xf>
    <xf numFmtId="177" fontId="14" fillId="0" borderId="37" xfId="1" applyNumberFormat="1" applyFont="1" applyFill="1" applyBorder="1" applyAlignment="1">
      <alignment horizontal="right" vertical="center"/>
    </xf>
    <xf numFmtId="177" fontId="14" fillId="0" borderId="35" xfId="1" applyNumberFormat="1" applyFont="1" applyFill="1" applyBorder="1" applyAlignment="1">
      <alignment horizontal="right" vertical="center"/>
    </xf>
    <xf numFmtId="177" fontId="14" fillId="0" borderId="34" xfId="1" applyNumberFormat="1" applyFont="1" applyFill="1" applyBorder="1" applyAlignment="1">
      <alignment horizontal="right" vertical="center"/>
    </xf>
    <xf numFmtId="0" fontId="14" fillId="0" borderId="0" xfId="3" applyFont="1" applyBorder="1" applyAlignment="1">
      <alignment horizontal="left" vertical="center"/>
    </xf>
    <xf numFmtId="177" fontId="14" fillId="0" borderId="40" xfId="1" applyNumberFormat="1" applyFont="1" applyFill="1" applyBorder="1" applyAlignment="1">
      <alignment horizontal="right" vertical="center"/>
    </xf>
    <xf numFmtId="177" fontId="14" fillId="0" borderId="41" xfId="1" applyNumberFormat="1" applyFont="1" applyFill="1" applyBorder="1" applyAlignment="1">
      <alignment horizontal="right" vertical="center"/>
    </xf>
    <xf numFmtId="177" fontId="14" fillId="0" borderId="42" xfId="1" applyNumberFormat="1" applyFont="1" applyFill="1" applyBorder="1" applyAlignment="1">
      <alignment horizontal="right" vertical="center"/>
    </xf>
    <xf numFmtId="177" fontId="14" fillId="0" borderId="33" xfId="1" applyNumberFormat="1" applyFont="1" applyFill="1" applyBorder="1" applyAlignment="1">
      <alignment horizontal="right" vertical="center"/>
    </xf>
    <xf numFmtId="0" fontId="14" fillId="0" borderId="40" xfId="4" applyNumberFormat="1" applyFont="1" applyFill="1" applyBorder="1" applyAlignment="1">
      <alignment horizontal="left" vertical="center"/>
    </xf>
    <xf numFmtId="0" fontId="14" fillId="0" borderId="34" xfId="3" applyFont="1" applyFill="1" applyBorder="1" applyAlignment="1">
      <alignment horizontal="left" vertical="center"/>
    </xf>
    <xf numFmtId="0" fontId="14" fillId="0" borderId="35" xfId="3" applyFont="1" applyFill="1" applyBorder="1" applyAlignment="1">
      <alignment horizontal="left" vertical="center"/>
    </xf>
    <xf numFmtId="41" fontId="20" fillId="0" borderId="0" xfId="4" applyFont="1" applyFill="1" applyBorder="1" applyAlignment="1">
      <alignment vertical="center"/>
    </xf>
    <xf numFmtId="0" fontId="14" fillId="0" borderId="14" xfId="3" applyFont="1" applyFill="1" applyBorder="1" applyAlignment="1">
      <alignment horizontal="left" vertical="center"/>
    </xf>
    <xf numFmtId="0" fontId="14" fillId="0" borderId="15" xfId="3" applyFont="1" applyFill="1" applyBorder="1" applyAlignment="1">
      <alignment horizontal="left" vertical="center"/>
    </xf>
    <xf numFmtId="177" fontId="14" fillId="0" borderId="43" xfId="1" applyNumberFormat="1" applyFont="1" applyFill="1" applyBorder="1" applyAlignment="1">
      <alignment horizontal="right" vertical="center"/>
    </xf>
    <xf numFmtId="0" fontId="14" fillId="0" borderId="40" xfId="4" applyNumberFormat="1" applyFont="1" applyBorder="1" applyAlignment="1">
      <alignment horizontal="left" vertical="center"/>
    </xf>
    <xf numFmtId="0" fontId="14" fillId="0" borderId="15" xfId="3" applyFont="1" applyBorder="1" applyAlignment="1">
      <alignment horizontal="left" vertical="center"/>
    </xf>
    <xf numFmtId="177" fontId="14" fillId="0" borderId="44" xfId="1" applyNumberFormat="1" applyFont="1" applyFill="1" applyBorder="1" applyAlignment="1">
      <alignment horizontal="right" vertical="center"/>
    </xf>
    <xf numFmtId="0" fontId="20" fillId="0" borderId="0" xfId="3" applyFont="1" applyAlignment="1">
      <alignment vertical="center"/>
    </xf>
    <xf numFmtId="0" fontId="14" fillId="0" borderId="0" xfId="2" applyFont="1" applyFill="1"/>
    <xf numFmtId="0" fontId="14" fillId="0" borderId="46" xfId="3" applyFont="1" applyBorder="1" applyAlignment="1">
      <alignment horizontal="left" vertical="center"/>
    </xf>
    <xf numFmtId="0" fontId="14" fillId="0" borderId="47" xfId="3" applyFont="1" applyBorder="1" applyAlignment="1">
      <alignment horizontal="left" vertical="center"/>
    </xf>
    <xf numFmtId="177" fontId="14" fillId="0" borderId="48" xfId="1" applyNumberFormat="1" applyFont="1" applyFill="1" applyBorder="1" applyAlignment="1">
      <alignment horizontal="right" vertical="center"/>
    </xf>
    <xf numFmtId="177" fontId="14" fillId="0" borderId="47" xfId="1" applyNumberFormat="1" applyFont="1" applyFill="1" applyBorder="1" applyAlignment="1">
      <alignment horizontal="right" vertical="center"/>
    </xf>
    <xf numFmtId="177" fontId="14" fillId="0" borderId="49" xfId="1" applyNumberFormat="1" applyFont="1" applyFill="1" applyBorder="1" applyAlignment="1">
      <alignment horizontal="right" vertical="center"/>
    </xf>
    <xf numFmtId="177" fontId="14" fillId="0" borderId="46" xfId="1" applyNumberFormat="1" applyFont="1" applyFill="1" applyBorder="1" applyAlignment="1">
      <alignment horizontal="right" vertical="center"/>
    </xf>
    <xf numFmtId="0" fontId="14" fillId="0" borderId="47" xfId="3" applyFont="1" applyBorder="1" applyAlignment="1">
      <alignment horizontal="left"/>
    </xf>
    <xf numFmtId="0" fontId="14" fillId="0" borderId="51" xfId="3" applyFont="1" applyBorder="1" applyAlignment="1">
      <alignment horizontal="left" vertical="center"/>
    </xf>
    <xf numFmtId="0" fontId="23" fillId="0" borderId="52" xfId="3" applyFont="1" applyBorder="1" applyAlignment="1">
      <alignment horizontal="left" wrapText="1" shrinkToFit="1"/>
    </xf>
    <xf numFmtId="177" fontId="14" fillId="0" borderId="53" xfId="1" applyNumberFormat="1" applyFont="1" applyFill="1" applyBorder="1" applyAlignment="1">
      <alignment horizontal="right" vertical="center"/>
    </xf>
    <xf numFmtId="177" fontId="14" fillId="0" borderId="54" xfId="1" applyNumberFormat="1" applyFont="1" applyFill="1" applyBorder="1" applyAlignment="1">
      <alignment horizontal="right" vertical="center"/>
    </xf>
    <xf numFmtId="177" fontId="14" fillId="0" borderId="9" xfId="1" applyNumberFormat="1" applyFont="1" applyFill="1" applyBorder="1" applyAlignment="1">
      <alignment horizontal="right" vertical="center"/>
    </xf>
    <xf numFmtId="0" fontId="14" fillId="0" borderId="56" xfId="3" applyFont="1" applyBorder="1" applyAlignment="1">
      <alignment horizontal="left" vertical="center"/>
    </xf>
    <xf numFmtId="0" fontId="14" fillId="0" borderId="57" xfId="3" applyFont="1" applyBorder="1" applyAlignment="1">
      <alignment horizontal="left" vertical="center"/>
    </xf>
    <xf numFmtId="177" fontId="14" fillId="4" borderId="58" xfId="1" applyNumberFormat="1" applyFont="1" applyFill="1" applyBorder="1" applyAlignment="1">
      <alignment horizontal="right" vertical="center"/>
    </xf>
    <xf numFmtId="177" fontId="14" fillId="0" borderId="59" xfId="1" applyNumberFormat="1" applyFont="1" applyFill="1" applyBorder="1" applyAlignment="1">
      <alignment horizontal="right" vertical="center"/>
    </xf>
    <xf numFmtId="177" fontId="14" fillId="0" borderId="57" xfId="1" applyNumberFormat="1" applyFont="1" applyFill="1" applyBorder="1" applyAlignment="1">
      <alignment horizontal="right" vertical="center"/>
    </xf>
    <xf numFmtId="177" fontId="14" fillId="0" borderId="60" xfId="1" applyNumberFormat="1" applyFont="1" applyFill="1" applyBorder="1" applyAlignment="1">
      <alignment horizontal="right" vertical="center"/>
    </xf>
    <xf numFmtId="177" fontId="12" fillId="0" borderId="59" xfId="1" applyNumberFormat="1" applyFont="1" applyFill="1" applyBorder="1" applyAlignment="1">
      <alignment horizontal="right" vertical="center"/>
    </xf>
    <xf numFmtId="177" fontId="14" fillId="0" borderId="61" xfId="1" applyNumberFormat="1" applyFont="1" applyFill="1" applyBorder="1" applyAlignment="1">
      <alignment horizontal="right" vertical="center"/>
    </xf>
    <xf numFmtId="0" fontId="14" fillId="0" borderId="0" xfId="4" applyNumberFormat="1" applyFont="1" applyBorder="1" applyAlignment="1">
      <alignment horizontal="left" vertical="center" wrapText="1"/>
    </xf>
    <xf numFmtId="0" fontId="14" fillId="0" borderId="0" xfId="3" applyFont="1" applyBorder="1" applyAlignment="1">
      <alignment horizontal="left"/>
    </xf>
    <xf numFmtId="0" fontId="23" fillId="0" borderId="0" xfId="3" applyFont="1" applyBorder="1" applyAlignment="1">
      <alignment horizontal="left" wrapText="1" shrinkToFit="1"/>
    </xf>
    <xf numFmtId="177" fontId="14" fillId="0" borderId="0" xfId="4" applyNumberFormat="1" applyFont="1" applyFill="1" applyBorder="1" applyAlignment="1">
      <alignment horizontal="right" vertical="center"/>
    </xf>
    <xf numFmtId="177" fontId="14" fillId="5" borderId="0" xfId="4" applyNumberFormat="1" applyFont="1" applyFill="1" applyBorder="1" applyAlignment="1">
      <alignment horizontal="right" vertical="center"/>
    </xf>
    <xf numFmtId="176" fontId="10" fillId="0" borderId="0" xfId="3" applyNumberFormat="1" applyFont="1" applyAlignment="1">
      <alignment vertical="center"/>
    </xf>
    <xf numFmtId="0" fontId="25" fillId="0" borderId="0" xfId="2" applyFont="1" applyFill="1"/>
    <xf numFmtId="0" fontId="10" fillId="0" borderId="0" xfId="3" applyFont="1" applyFill="1" applyAlignment="1">
      <alignment vertical="center"/>
    </xf>
    <xf numFmtId="0" fontId="20" fillId="0" borderId="0" xfId="3" applyFont="1" applyFill="1" applyAlignment="1">
      <alignment vertical="center"/>
    </xf>
    <xf numFmtId="0" fontId="14" fillId="0" borderId="0" xfId="3" applyFont="1" applyFill="1" applyAlignment="1">
      <alignment vertical="center"/>
    </xf>
    <xf numFmtId="41" fontId="26" fillId="0" borderId="0" xfId="4" applyFont="1" applyFill="1" applyAlignment="1">
      <alignment vertical="center"/>
    </xf>
    <xf numFmtId="176" fontId="27" fillId="0" borderId="10" xfId="4" applyNumberFormat="1" applyFont="1" applyFill="1" applyBorder="1" applyAlignment="1">
      <alignment horizontal="center" vertical="center" wrapText="1"/>
    </xf>
    <xf numFmtId="176" fontId="27" fillId="0" borderId="51" xfId="4" applyNumberFormat="1" applyFont="1" applyFill="1" applyBorder="1" applyAlignment="1">
      <alignment horizontal="center" vertical="center" wrapText="1"/>
    </xf>
    <xf numFmtId="176" fontId="27" fillId="0" borderId="11" xfId="4" applyNumberFormat="1" applyFont="1" applyFill="1" applyBorder="1" applyAlignment="1">
      <alignment horizontal="center" vertical="center" wrapText="1"/>
    </xf>
    <xf numFmtId="176" fontId="27" fillId="0" borderId="12" xfId="4" applyNumberFormat="1" applyFont="1" applyFill="1" applyBorder="1" applyAlignment="1">
      <alignment horizontal="center" vertical="center" wrapText="1"/>
    </xf>
    <xf numFmtId="41" fontId="28" fillId="0" borderId="0" xfId="4" applyFont="1" applyFill="1" applyBorder="1" applyAlignment="1">
      <alignment vertical="center"/>
    </xf>
    <xf numFmtId="0" fontId="14" fillId="0" borderId="2" xfId="3" applyFont="1" applyBorder="1" applyAlignment="1">
      <alignment vertical="center"/>
    </xf>
    <xf numFmtId="0" fontId="14" fillId="0" borderId="3" xfId="3" applyFont="1" applyBorder="1" applyAlignment="1">
      <alignment vertical="center" shrinkToFit="1"/>
    </xf>
    <xf numFmtId="41" fontId="10" fillId="0" borderId="0" xfId="4" applyFont="1" applyFill="1" applyBorder="1" applyAlignment="1">
      <alignment vertical="center"/>
    </xf>
    <xf numFmtId="0" fontId="14" fillId="0" borderId="18" xfId="4" applyNumberFormat="1" applyFont="1" applyBorder="1" applyAlignment="1">
      <alignment horizontal="left" vertical="center" shrinkToFit="1"/>
    </xf>
    <xf numFmtId="0" fontId="14" fillId="0" borderId="43" xfId="4" applyNumberFormat="1" applyFont="1" applyBorder="1" applyAlignment="1">
      <alignment horizontal="left" vertical="center" shrinkToFit="1"/>
    </xf>
    <xf numFmtId="0" fontId="14" fillId="0" borderId="19" xfId="4" applyNumberFormat="1" applyFont="1" applyBorder="1" applyAlignment="1">
      <alignment horizontal="left" vertical="center" shrinkToFit="1"/>
    </xf>
    <xf numFmtId="0" fontId="14" fillId="0" borderId="20" xfId="4" applyNumberFormat="1" applyFont="1" applyBorder="1" applyAlignment="1">
      <alignment horizontal="left" vertical="center" wrapText="1"/>
    </xf>
    <xf numFmtId="0" fontId="14" fillId="0" borderId="21" xfId="3" applyFont="1" applyBorder="1" applyAlignment="1">
      <alignment horizontal="left" vertical="center" wrapText="1"/>
    </xf>
    <xf numFmtId="0" fontId="14" fillId="0" borderId="65" xfId="4" applyNumberFormat="1" applyFont="1" applyBorder="1" applyAlignment="1">
      <alignment horizontal="left" vertical="center" shrinkToFit="1"/>
    </xf>
    <xf numFmtId="0" fontId="14" fillId="0" borderId="24" xfId="4" applyNumberFormat="1" applyFont="1" applyBorder="1" applyAlignment="1">
      <alignment horizontal="left" vertical="center" shrinkToFit="1"/>
    </xf>
    <xf numFmtId="0" fontId="14" fillId="0" borderId="25" xfId="4" applyNumberFormat="1" applyFont="1" applyBorder="1" applyAlignment="1">
      <alignment horizontal="left" vertical="center" wrapText="1"/>
    </xf>
    <xf numFmtId="0" fontId="14" fillId="0" borderId="26" xfId="3" applyFont="1" applyBorder="1" applyAlignment="1">
      <alignment horizontal="left" vertical="center" shrinkToFit="1"/>
    </xf>
    <xf numFmtId="0" fontId="14" fillId="0" borderId="39" xfId="3" applyFont="1" applyBorder="1" applyAlignment="1">
      <alignment vertical="center"/>
    </xf>
    <xf numFmtId="0" fontId="14" fillId="0" borderId="67" xfId="3" applyFont="1" applyBorder="1" applyAlignment="1">
      <alignment vertical="center"/>
    </xf>
    <xf numFmtId="0" fontId="14" fillId="0" borderId="26" xfId="3" applyFont="1" applyBorder="1" applyAlignment="1">
      <alignment horizontal="left" vertical="center" wrapText="1"/>
    </xf>
    <xf numFmtId="0" fontId="14" fillId="0" borderId="67" xfId="3" applyFont="1" applyBorder="1" applyAlignment="1">
      <alignment vertical="center" shrinkToFit="1"/>
    </xf>
    <xf numFmtId="0" fontId="14" fillId="0" borderId="69" xfId="4" applyNumberFormat="1" applyFont="1" applyBorder="1" applyAlignment="1">
      <alignment horizontal="left" vertical="center" shrinkToFit="1"/>
    </xf>
    <xf numFmtId="0" fontId="14" fillId="0" borderId="53" xfId="4" applyNumberFormat="1" applyFont="1" applyBorder="1" applyAlignment="1">
      <alignment horizontal="left" vertical="center" shrinkToFit="1"/>
    </xf>
    <xf numFmtId="0" fontId="14" fillId="0" borderId="54" xfId="4" applyNumberFormat="1" applyFont="1" applyBorder="1" applyAlignment="1">
      <alignment horizontal="left" vertical="center" shrinkToFit="1"/>
    </xf>
    <xf numFmtId="0" fontId="14" fillId="0" borderId="71" xfId="4" applyNumberFormat="1" applyFont="1" applyBorder="1" applyAlignment="1">
      <alignment horizontal="left" vertical="center" shrinkToFit="1"/>
    </xf>
    <xf numFmtId="0" fontId="14" fillId="0" borderId="72" xfId="4" applyNumberFormat="1" applyFont="1" applyBorder="1" applyAlignment="1">
      <alignment horizontal="left" vertical="center" wrapText="1"/>
    </xf>
    <xf numFmtId="0" fontId="14" fillId="0" borderId="73" xfId="3" applyFont="1" applyBorder="1" applyAlignment="1">
      <alignment horizontal="left" vertical="center" wrapText="1"/>
    </xf>
    <xf numFmtId="0" fontId="12" fillId="0" borderId="0" xfId="3" applyFont="1" applyFill="1" applyAlignment="1">
      <alignment vertical="center"/>
    </xf>
    <xf numFmtId="176" fontId="10" fillId="0" borderId="2" xfId="3" applyNumberFormat="1" applyFont="1" applyFill="1" applyBorder="1" applyAlignment="1">
      <alignment vertical="center"/>
    </xf>
    <xf numFmtId="176" fontId="10" fillId="0" borderId="0" xfId="3" applyNumberFormat="1" applyFont="1" applyFill="1" applyBorder="1" applyAlignment="1">
      <alignment vertical="center"/>
    </xf>
    <xf numFmtId="176" fontId="11" fillId="0" borderId="0" xfId="3" applyNumberFormat="1" applyFont="1" applyFill="1" applyBorder="1" applyAlignment="1">
      <alignment vertical="center"/>
    </xf>
    <xf numFmtId="0" fontId="14" fillId="0" borderId="21" xfId="3" applyFont="1" applyFill="1" applyBorder="1" applyAlignment="1">
      <alignment horizontal="left" vertical="center" wrapText="1"/>
    </xf>
    <xf numFmtId="0" fontId="26" fillId="0" borderId="0" xfId="2" applyFont="1" applyFill="1"/>
    <xf numFmtId="0" fontId="14" fillId="0" borderId="0" xfId="3" applyFont="1" applyAlignment="1"/>
    <xf numFmtId="41" fontId="10" fillId="0" borderId="0" xfId="4" applyFont="1" applyBorder="1" applyAlignment="1">
      <alignment vertical="center"/>
    </xf>
    <xf numFmtId="0" fontId="14" fillId="0" borderId="0" xfId="3" applyFont="1" applyBorder="1" applyAlignment="1">
      <alignment horizontal="left" vertical="center" shrinkToFit="1"/>
    </xf>
    <xf numFmtId="0" fontId="14" fillId="0" borderId="0" xfId="3" applyFont="1" applyBorder="1" applyAlignment="1">
      <alignment vertical="center"/>
    </xf>
    <xf numFmtId="176" fontId="10" fillId="0" borderId="0" xfId="4" applyNumberFormat="1" applyFont="1" applyBorder="1" applyAlignment="1">
      <alignment vertical="center"/>
    </xf>
    <xf numFmtId="176" fontId="11" fillId="0" borderId="0" xfId="3" applyNumberFormat="1" applyFont="1" applyBorder="1" applyAlignment="1">
      <alignment vertical="center"/>
    </xf>
    <xf numFmtId="0" fontId="14" fillId="0" borderId="13" xfId="3" applyFont="1" applyBorder="1" applyAlignment="1">
      <alignment horizontal="left" vertical="center" wrapText="1"/>
    </xf>
    <xf numFmtId="0" fontId="14" fillId="0" borderId="77" xfId="4" applyNumberFormat="1" applyFont="1" applyBorder="1" applyAlignment="1">
      <alignment horizontal="left" vertical="center" shrinkToFit="1"/>
    </xf>
    <xf numFmtId="0" fontId="14" fillId="0" borderId="14" xfId="4" applyNumberFormat="1" applyFont="1" applyBorder="1" applyAlignment="1">
      <alignment horizontal="left" vertical="center" wrapText="1"/>
    </xf>
    <xf numFmtId="0" fontId="14" fillId="0" borderId="78" xfId="3" applyFont="1" applyFill="1" applyBorder="1" applyAlignment="1">
      <alignment horizontal="left" vertical="center" wrapText="1"/>
    </xf>
    <xf numFmtId="0" fontId="14" fillId="0" borderId="13" xfId="3" applyFont="1" applyBorder="1" applyAlignment="1">
      <alignment horizontal="left" vertical="center" shrinkToFit="1"/>
    </xf>
    <xf numFmtId="0" fontId="14" fillId="0" borderId="78" xfId="3" applyFont="1" applyBorder="1" applyAlignment="1">
      <alignment horizontal="left" vertical="center" wrapText="1"/>
    </xf>
    <xf numFmtId="0" fontId="14" fillId="0" borderId="40" xfId="4" applyNumberFormat="1" applyFont="1" applyBorder="1" applyAlignment="1">
      <alignment horizontal="left" vertical="center" shrinkToFit="1"/>
    </xf>
    <xf numFmtId="0" fontId="14" fillId="0" borderId="41" xfId="4" applyNumberFormat="1" applyFont="1" applyBorder="1" applyAlignment="1">
      <alignment horizontal="left" vertical="center" shrinkToFit="1"/>
    </xf>
    <xf numFmtId="0" fontId="14" fillId="0" borderId="81" xfId="4" applyNumberFormat="1" applyFont="1" applyBorder="1" applyAlignment="1">
      <alignment horizontal="left" vertical="center" shrinkToFit="1"/>
    </xf>
    <xf numFmtId="0" fontId="14" fillId="0" borderId="34" xfId="4" applyNumberFormat="1" applyFont="1" applyBorder="1" applyAlignment="1">
      <alignment horizontal="left" vertical="center" wrapText="1"/>
    </xf>
    <xf numFmtId="0" fontId="14" fillId="0" borderId="35" xfId="3" applyFont="1" applyBorder="1" applyAlignment="1">
      <alignment horizontal="left" vertical="center" wrapText="1"/>
    </xf>
    <xf numFmtId="0" fontId="14" fillId="0" borderId="15" xfId="3" applyFont="1" applyBorder="1" applyAlignment="1">
      <alignment vertical="center" shrinkToFit="1"/>
    </xf>
    <xf numFmtId="176" fontId="10" fillId="0" borderId="0" xfId="3" applyNumberFormat="1" applyFont="1" applyFill="1" applyAlignment="1">
      <alignment vertical="center"/>
    </xf>
    <xf numFmtId="38" fontId="6" fillId="2" borderId="0" xfId="1" applyFont="1" applyFill="1" applyAlignment="1">
      <alignment horizontal="right"/>
    </xf>
    <xf numFmtId="38" fontId="10" fillId="0" borderId="0" xfId="1" applyFont="1" applyAlignment="1">
      <alignment vertical="center"/>
    </xf>
    <xf numFmtId="38" fontId="11" fillId="0" borderId="0" xfId="1" applyFont="1" applyAlignment="1">
      <alignment vertical="center"/>
    </xf>
    <xf numFmtId="38" fontId="12" fillId="0" borderId="0" xfId="1" applyFont="1" applyFill="1"/>
    <xf numFmtId="176" fontId="30" fillId="0" borderId="84" xfId="4" applyNumberFormat="1" applyFont="1" applyFill="1" applyBorder="1" applyAlignment="1">
      <alignment horizontal="center" vertical="center" wrapText="1"/>
    </xf>
    <xf numFmtId="176" fontId="30" fillId="0" borderId="39" xfId="4" applyNumberFormat="1" applyFont="1" applyFill="1" applyBorder="1" applyAlignment="1">
      <alignment horizontal="center" vertical="center" wrapText="1"/>
    </xf>
    <xf numFmtId="176" fontId="30" fillId="0" borderId="43" xfId="4" applyNumberFormat="1" applyFont="1" applyFill="1" applyBorder="1" applyAlignment="1">
      <alignment horizontal="center" vertical="center" wrapText="1"/>
    </xf>
    <xf numFmtId="176" fontId="30" fillId="0" borderId="12" xfId="4" applyNumberFormat="1" applyFont="1" applyFill="1" applyBorder="1" applyAlignment="1">
      <alignment horizontal="center" vertical="center" wrapText="1"/>
    </xf>
    <xf numFmtId="176" fontId="30" fillId="5" borderId="43" xfId="4" applyNumberFormat="1" applyFont="1" applyFill="1" applyBorder="1" applyAlignment="1">
      <alignment horizontal="center" vertical="center" wrapText="1"/>
    </xf>
    <xf numFmtId="38" fontId="30" fillId="5" borderId="43" xfId="1" applyFont="1" applyFill="1" applyBorder="1" applyAlignment="1">
      <alignment horizontal="center" vertical="center" wrapText="1"/>
    </xf>
    <xf numFmtId="0" fontId="12" fillId="6" borderId="4" xfId="2" applyFont="1" applyFill="1" applyBorder="1" applyAlignment="1">
      <alignment horizontal="left"/>
    </xf>
    <xf numFmtId="0" fontId="12" fillId="6" borderId="5" xfId="2" applyFont="1" applyFill="1" applyBorder="1" applyAlignment="1">
      <alignment horizontal="left" indent="1"/>
    </xf>
    <xf numFmtId="0" fontId="12" fillId="6" borderId="5" xfId="2" applyFont="1" applyFill="1" applyBorder="1"/>
    <xf numFmtId="0" fontId="12" fillId="6" borderId="6" xfId="2" applyFont="1" applyFill="1" applyBorder="1"/>
    <xf numFmtId="0" fontId="31" fillId="0" borderId="0" xfId="2" applyFont="1" applyFill="1"/>
    <xf numFmtId="0" fontId="12" fillId="0" borderId="13" xfId="2" applyFont="1" applyFill="1" applyBorder="1"/>
    <xf numFmtId="0" fontId="12" fillId="0" borderId="13" xfId="2" applyFont="1" applyFill="1" applyBorder="1" applyAlignment="1">
      <alignment horizontal="left" indent="1"/>
    </xf>
    <xf numFmtId="0" fontId="12" fillId="0" borderId="0" xfId="2" applyFont="1" applyFill="1" applyBorder="1"/>
    <xf numFmtId="0" fontId="12" fillId="0" borderId="15" xfId="2" applyFont="1" applyFill="1" applyBorder="1" applyAlignment="1">
      <alignment shrinkToFit="1"/>
    </xf>
    <xf numFmtId="177" fontId="12" fillId="0" borderId="18" xfId="2" applyNumberFormat="1" applyFont="1" applyFill="1" applyBorder="1" applyAlignment="1">
      <alignment horizontal="right"/>
    </xf>
    <xf numFmtId="177" fontId="12" fillId="0" borderId="0" xfId="2" applyNumberFormat="1" applyFont="1" applyFill="1" applyBorder="1" applyAlignment="1">
      <alignment horizontal="right"/>
    </xf>
    <xf numFmtId="177" fontId="12" fillId="0" borderId="65" xfId="2" applyNumberFormat="1" applyFont="1" applyFill="1" applyBorder="1" applyAlignment="1">
      <alignment horizontal="right"/>
    </xf>
    <xf numFmtId="177" fontId="12" fillId="0" borderId="15" xfId="2" applyNumberFormat="1" applyFont="1" applyFill="1" applyBorder="1" applyAlignment="1">
      <alignment horizontal="right"/>
    </xf>
    <xf numFmtId="177" fontId="12" fillId="0" borderId="48" xfId="2" applyNumberFormat="1" applyFont="1" applyFill="1" applyBorder="1" applyAlignment="1">
      <alignment horizontal="right"/>
    </xf>
    <xf numFmtId="177" fontId="12" fillId="0" borderId="70" xfId="2" applyNumberFormat="1" applyFont="1" applyFill="1" applyBorder="1" applyAlignment="1">
      <alignment horizontal="right"/>
    </xf>
    <xf numFmtId="0" fontId="12" fillId="0" borderId="19" xfId="2" applyFont="1" applyFill="1" applyBorder="1" applyAlignment="1">
      <alignment horizontal="left" indent="1"/>
    </xf>
    <xf numFmtId="0" fontId="12" fillId="0" borderId="20" xfId="2" applyFont="1" applyFill="1" applyBorder="1"/>
    <xf numFmtId="0" fontId="12" fillId="0" borderId="21" xfId="2" applyFont="1" applyFill="1" applyBorder="1" applyAlignment="1">
      <alignment shrinkToFit="1"/>
    </xf>
    <xf numFmtId="177" fontId="12" fillId="0" borderId="23" xfId="2" applyNumberFormat="1" applyFont="1" applyFill="1" applyBorder="1" applyAlignment="1">
      <alignment horizontal="right"/>
    </xf>
    <xf numFmtId="177" fontId="12" fillId="0" borderId="64" xfId="5" applyNumberFormat="1" applyFont="1" applyFill="1" applyBorder="1" applyAlignment="1">
      <alignment horizontal="right"/>
    </xf>
    <xf numFmtId="0" fontId="12" fillId="0" borderId="24" xfId="2" applyFont="1" applyFill="1" applyBorder="1" applyAlignment="1">
      <alignment horizontal="left" indent="1"/>
    </xf>
    <xf numFmtId="0" fontId="12" fillId="0" borderId="25" xfId="2" applyFont="1" applyFill="1" applyBorder="1"/>
    <xf numFmtId="0" fontId="12" fillId="0" borderId="26" xfId="2" applyFont="1" applyFill="1" applyBorder="1" applyAlignment="1">
      <alignment shrinkToFit="1"/>
    </xf>
    <xf numFmtId="177" fontId="12" fillId="0" borderId="27" xfId="2" applyNumberFormat="1" applyFont="1" applyFill="1" applyBorder="1" applyAlignment="1">
      <alignment horizontal="right"/>
    </xf>
    <xf numFmtId="177" fontId="12" fillId="0" borderId="66" xfId="2" applyNumberFormat="1" applyFont="1" applyFill="1" applyBorder="1" applyAlignment="1">
      <alignment horizontal="right"/>
    </xf>
    <xf numFmtId="0" fontId="12" fillId="0" borderId="40" xfId="2" applyFont="1" applyFill="1" applyBorder="1"/>
    <xf numFmtId="0" fontId="12" fillId="0" borderId="81" xfId="2" applyFont="1" applyFill="1" applyBorder="1" applyAlignment="1">
      <alignment horizontal="left" indent="1"/>
    </xf>
    <xf numFmtId="0" fontId="12" fillId="0" borderId="34" xfId="2" applyFont="1" applyFill="1" applyBorder="1"/>
    <xf numFmtId="0" fontId="12" fillId="0" borderId="35" xfId="2" applyFont="1" applyFill="1" applyBorder="1" applyAlignment="1">
      <alignment shrinkToFit="1"/>
    </xf>
    <xf numFmtId="177" fontId="12" fillId="0" borderId="36" xfId="2" applyNumberFormat="1" applyFont="1" applyFill="1" applyBorder="1" applyAlignment="1">
      <alignment horizontal="right"/>
    </xf>
    <xf numFmtId="177" fontId="12" fillId="0" borderId="34" xfId="2" applyNumberFormat="1" applyFont="1" applyFill="1" applyBorder="1" applyAlignment="1">
      <alignment horizontal="right"/>
    </xf>
    <xf numFmtId="177" fontId="12" fillId="0" borderId="37" xfId="2" applyNumberFormat="1" applyFont="1" applyFill="1" applyBorder="1" applyAlignment="1">
      <alignment horizontal="right"/>
    </xf>
    <xf numFmtId="177" fontId="12" fillId="0" borderId="35" xfId="2" applyNumberFormat="1" applyFont="1" applyFill="1" applyBorder="1" applyAlignment="1">
      <alignment horizontal="right"/>
    </xf>
    <xf numFmtId="177" fontId="12" fillId="0" borderId="82" xfId="2" applyNumberFormat="1" applyFont="1" applyFill="1" applyBorder="1" applyAlignment="1">
      <alignment horizontal="right"/>
    </xf>
    <xf numFmtId="0" fontId="12" fillId="0" borderId="38" xfId="2" applyFont="1" applyFill="1" applyBorder="1"/>
    <xf numFmtId="0" fontId="12" fillId="0" borderId="39" xfId="2" applyFont="1" applyFill="1" applyBorder="1" applyAlignment="1">
      <alignment horizontal="left" indent="1"/>
    </xf>
    <xf numFmtId="0" fontId="12" fillId="0" borderId="39" xfId="2" applyFont="1" applyFill="1" applyBorder="1"/>
    <xf numFmtId="0" fontId="12" fillId="0" borderId="67" xfId="2" applyFont="1" applyFill="1" applyBorder="1" applyAlignment="1">
      <alignment shrinkToFit="1"/>
    </xf>
    <xf numFmtId="177" fontId="12" fillId="0" borderId="85" xfId="2" applyNumberFormat="1" applyFont="1" applyFill="1" applyBorder="1" applyAlignment="1">
      <alignment horizontal="right"/>
    </xf>
    <xf numFmtId="0" fontId="12" fillId="0" borderId="19" xfId="2" applyFont="1" applyFill="1" applyBorder="1" applyAlignment="1">
      <alignment horizontal="left" indent="1" shrinkToFit="1"/>
    </xf>
    <xf numFmtId="177" fontId="12" fillId="0" borderId="64" xfId="2" applyNumberFormat="1" applyFont="1" applyFill="1" applyBorder="1" applyAlignment="1">
      <alignment horizontal="right"/>
    </xf>
    <xf numFmtId="0" fontId="12" fillId="0" borderId="77" xfId="2" applyFont="1" applyFill="1" applyBorder="1" applyAlignment="1">
      <alignment horizontal="left" indent="1" shrinkToFit="1"/>
    </xf>
    <xf numFmtId="0" fontId="12" fillId="0" borderId="14" xfId="2" applyFont="1" applyFill="1" applyBorder="1"/>
    <xf numFmtId="0" fontId="12" fillId="0" borderId="78" xfId="2" applyFont="1" applyFill="1" applyBorder="1" applyAlignment="1">
      <alignment shrinkToFit="1"/>
    </xf>
    <xf numFmtId="177" fontId="12" fillId="0" borderId="80" xfId="2" applyNumberFormat="1" applyFont="1" applyFill="1" applyBorder="1" applyAlignment="1">
      <alignment horizontal="right"/>
    </xf>
    <xf numFmtId="0" fontId="12" fillId="0" borderId="24" xfId="2" applyFont="1" applyFill="1" applyBorder="1" applyAlignment="1">
      <alignment horizontal="left" indent="1" shrinkToFit="1"/>
    </xf>
    <xf numFmtId="0" fontId="12" fillId="0" borderId="81" xfId="2" applyFont="1" applyFill="1" applyBorder="1" applyAlignment="1">
      <alignment horizontal="left" indent="1" shrinkToFit="1"/>
    </xf>
    <xf numFmtId="0" fontId="12" fillId="0" borderId="50" xfId="2" applyFont="1" applyFill="1" applyBorder="1"/>
    <xf numFmtId="0" fontId="12" fillId="0" borderId="51" xfId="2" applyFont="1" applyFill="1" applyBorder="1" applyAlignment="1">
      <alignment horizontal="left" indent="1"/>
    </xf>
    <xf numFmtId="0" fontId="12" fillId="0" borderId="51" xfId="2" applyFont="1" applyFill="1" applyBorder="1"/>
    <xf numFmtId="0" fontId="12" fillId="0" borderId="52" xfId="2" applyFont="1" applyFill="1" applyBorder="1" applyAlignment="1">
      <alignment shrinkToFit="1"/>
    </xf>
    <xf numFmtId="177" fontId="12" fillId="0" borderId="43" xfId="2" applyNumberFormat="1" applyFont="1" applyFill="1" applyBorder="1" applyAlignment="1">
      <alignment horizontal="right"/>
    </xf>
    <xf numFmtId="177" fontId="12" fillId="0" borderId="86" xfId="5" applyNumberFormat="1" applyFont="1" applyFill="1" applyBorder="1" applyAlignment="1">
      <alignment horizontal="right"/>
    </xf>
    <xf numFmtId="177" fontId="12" fillId="7" borderId="17" xfId="2" applyNumberFormat="1" applyFont="1" applyFill="1" applyBorder="1" applyAlignment="1">
      <alignment horizontal="right"/>
    </xf>
    <xf numFmtId="177" fontId="12" fillId="6" borderId="62" xfId="4" quotePrefix="1" applyNumberFormat="1" applyFont="1" applyFill="1" applyBorder="1" applyAlignment="1">
      <alignment horizontal="right" vertical="center"/>
    </xf>
    <xf numFmtId="0" fontId="12" fillId="0" borderId="0" xfId="2" applyFont="1" applyFill="1" applyBorder="1" applyAlignment="1">
      <alignment horizontal="left" indent="1"/>
    </xf>
    <xf numFmtId="0" fontId="12" fillId="0" borderId="13" xfId="2" applyFont="1" applyFill="1" applyBorder="1" applyAlignment="1"/>
    <xf numFmtId="0" fontId="12" fillId="0" borderId="18" xfId="2" applyFont="1" applyFill="1" applyBorder="1"/>
    <xf numFmtId="0" fontId="12" fillId="0" borderId="87" xfId="2" applyFont="1" applyFill="1" applyBorder="1" applyAlignment="1">
      <alignment horizontal="left" indent="1"/>
    </xf>
    <xf numFmtId="0" fontId="12" fillId="0" borderId="28" xfId="2" applyFont="1" applyFill="1" applyBorder="1"/>
    <xf numFmtId="0" fontId="12" fillId="0" borderId="29" xfId="2" applyFont="1" applyFill="1" applyBorder="1" applyAlignment="1">
      <alignment shrinkToFit="1"/>
    </xf>
    <xf numFmtId="177" fontId="12" fillId="0" borderId="89" xfId="2" applyNumberFormat="1" applyFont="1" applyFill="1" applyBorder="1" applyAlignment="1">
      <alignment horizontal="right"/>
    </xf>
    <xf numFmtId="177" fontId="12" fillId="0" borderId="85" xfId="5" applyNumberFormat="1" applyFont="1" applyFill="1" applyBorder="1" applyAlignment="1">
      <alignment horizontal="right"/>
    </xf>
    <xf numFmtId="0" fontId="12" fillId="0" borderId="77" xfId="2" applyFont="1" applyFill="1" applyBorder="1" applyAlignment="1">
      <alignment horizontal="left" indent="1"/>
    </xf>
    <xf numFmtId="177" fontId="12" fillId="0" borderId="80" xfId="5" applyNumberFormat="1" applyFont="1" applyFill="1" applyBorder="1" applyAlignment="1">
      <alignment horizontal="right"/>
    </xf>
    <xf numFmtId="177" fontId="12" fillId="0" borderId="66" xfId="5" applyNumberFormat="1" applyFont="1" applyFill="1" applyBorder="1" applyAlignment="1">
      <alignment horizontal="right"/>
    </xf>
    <xf numFmtId="0" fontId="12" fillId="8" borderId="26" xfId="2" applyFont="1" applyFill="1" applyBorder="1" applyAlignment="1">
      <alignment shrinkToFit="1"/>
    </xf>
    <xf numFmtId="0" fontId="12" fillId="0" borderId="90" xfId="2" applyFont="1" applyFill="1" applyBorder="1"/>
    <xf numFmtId="177" fontId="12" fillId="0" borderId="82" xfId="5" applyNumberFormat="1" applyFont="1" applyFill="1" applyBorder="1" applyAlignment="1">
      <alignment horizontal="right"/>
    </xf>
    <xf numFmtId="0" fontId="12" fillId="6" borderId="4" xfId="2" applyFont="1" applyFill="1" applyBorder="1"/>
    <xf numFmtId="0" fontId="12" fillId="6" borderId="6" xfId="2" applyFont="1" applyFill="1" applyBorder="1" applyAlignment="1">
      <alignment shrinkToFit="1"/>
    </xf>
    <xf numFmtId="177" fontId="12" fillId="6" borderId="62" xfId="2" applyNumberFormat="1" applyFont="1" applyFill="1" applyBorder="1" applyAlignment="1">
      <alignment horizontal="right"/>
    </xf>
    <xf numFmtId="0" fontId="12" fillId="0" borderId="46" xfId="2" applyFont="1" applyFill="1" applyBorder="1" applyAlignment="1">
      <alignment horizontal="left" indent="1"/>
    </xf>
    <xf numFmtId="0" fontId="12" fillId="0" borderId="33" xfId="2" applyFont="1" applyFill="1" applyBorder="1"/>
    <xf numFmtId="0" fontId="12" fillId="0" borderId="42" xfId="2" applyFont="1" applyFill="1" applyBorder="1" applyAlignment="1">
      <alignment shrinkToFit="1"/>
    </xf>
    <xf numFmtId="177" fontId="12" fillId="0" borderId="83" xfId="2" applyNumberFormat="1" applyFont="1" applyFill="1" applyBorder="1" applyAlignment="1">
      <alignment horizontal="right"/>
    </xf>
    <xf numFmtId="177" fontId="12" fillId="0" borderId="44" xfId="2" applyNumberFormat="1" applyFont="1" applyFill="1" applyBorder="1" applyAlignment="1">
      <alignment horizontal="right"/>
    </xf>
    <xf numFmtId="177" fontId="12" fillId="0" borderId="88" xfId="2" applyNumberFormat="1" applyFont="1" applyFill="1" applyBorder="1" applyAlignment="1">
      <alignment horizontal="right"/>
    </xf>
    <xf numFmtId="177" fontId="12" fillId="0" borderId="28" xfId="2" applyNumberFormat="1" applyFont="1" applyFill="1" applyBorder="1" applyAlignment="1">
      <alignment horizontal="right"/>
    </xf>
    <xf numFmtId="177" fontId="12" fillId="0" borderId="24" xfId="2" applyNumberFormat="1" applyFont="1" applyFill="1" applyBorder="1" applyAlignment="1">
      <alignment horizontal="right"/>
    </xf>
    <xf numFmtId="177" fontId="12" fillId="0" borderId="30" xfId="2" applyNumberFormat="1" applyFont="1" applyFill="1" applyBorder="1" applyAlignment="1">
      <alignment horizontal="right"/>
    </xf>
    <xf numFmtId="0" fontId="12" fillId="0" borderId="91" xfId="2" applyFont="1" applyFill="1" applyBorder="1" applyAlignment="1">
      <alignment horizontal="left" indent="1"/>
    </xf>
    <xf numFmtId="177" fontId="12" fillId="0" borderId="86" xfId="2" applyNumberFormat="1" applyFont="1" applyFill="1" applyBorder="1" applyAlignment="1">
      <alignment horizontal="right"/>
    </xf>
    <xf numFmtId="0" fontId="12" fillId="0" borderId="7" xfId="2" applyFont="1" applyFill="1" applyBorder="1"/>
    <xf numFmtId="0" fontId="12" fillId="0" borderId="7" xfId="2" applyFont="1" applyFill="1" applyBorder="1" applyAlignment="1">
      <alignment horizontal="left" indent="1"/>
    </xf>
    <xf numFmtId="0" fontId="12" fillId="0" borderId="8" xfId="2" applyFont="1" applyFill="1" applyBorder="1"/>
    <xf numFmtId="0" fontId="12" fillId="0" borderId="9" xfId="2" applyFont="1" applyFill="1" applyBorder="1" applyAlignment="1">
      <alignment shrinkToFit="1"/>
    </xf>
    <xf numFmtId="177" fontId="12" fillId="0" borderId="59" xfId="2" applyNumberFormat="1" applyFont="1" applyFill="1" applyBorder="1" applyAlignment="1">
      <alignment horizontal="right"/>
    </xf>
    <xf numFmtId="177" fontId="12" fillId="0" borderId="92" xfId="2" applyNumberFormat="1" applyFont="1" applyFill="1" applyBorder="1" applyAlignment="1">
      <alignment horizontal="right"/>
    </xf>
    <xf numFmtId="0" fontId="12" fillId="0" borderId="0" xfId="2" applyFont="1" applyFill="1" applyAlignment="1"/>
    <xf numFmtId="176" fontId="11" fillId="0" borderId="0" xfId="3" applyNumberFormat="1" applyFont="1" applyAlignment="1">
      <alignment vertical="center"/>
    </xf>
    <xf numFmtId="176" fontId="27" fillId="0" borderId="84" xfId="4" applyNumberFormat="1" applyFont="1" applyFill="1" applyBorder="1" applyAlignment="1">
      <alignment horizontal="center" vertical="center" wrapText="1"/>
    </xf>
    <xf numFmtId="176" fontId="27" fillId="0" borderId="43" xfId="4" applyNumberFormat="1" applyFont="1" applyFill="1" applyBorder="1" applyAlignment="1">
      <alignment horizontal="center" vertical="center" wrapText="1"/>
    </xf>
    <xf numFmtId="176" fontId="27" fillId="0" borderId="93" xfId="4" applyNumberFormat="1" applyFont="1" applyFill="1" applyBorder="1" applyAlignment="1">
      <alignment horizontal="center" vertical="center" wrapText="1"/>
    </xf>
    <xf numFmtId="176" fontId="27" fillId="0" borderId="91" xfId="4" applyNumberFormat="1" applyFont="1" applyFill="1" applyBorder="1" applyAlignment="1">
      <alignment horizontal="center" vertical="center" wrapText="1"/>
    </xf>
    <xf numFmtId="0" fontId="12" fillId="0" borderId="94" xfId="2" applyFont="1" applyFill="1" applyBorder="1" applyAlignment="1">
      <alignment shrinkToFit="1"/>
    </xf>
    <xf numFmtId="0" fontId="12" fillId="0" borderId="95" xfId="2" applyFont="1" applyFill="1" applyBorder="1" applyAlignment="1">
      <alignment shrinkToFit="1"/>
    </xf>
    <xf numFmtId="0" fontId="12" fillId="0" borderId="96" xfId="2" applyFont="1" applyFill="1" applyBorder="1" applyAlignment="1">
      <alignment shrinkToFit="1"/>
    </xf>
    <xf numFmtId="177" fontId="12" fillId="0" borderId="99" xfId="2" applyNumberFormat="1" applyFont="1" applyFill="1" applyBorder="1"/>
    <xf numFmtId="0" fontId="12" fillId="0" borderId="101" xfId="2" applyFont="1" applyFill="1" applyBorder="1" applyAlignment="1">
      <alignment shrinkToFit="1"/>
    </xf>
    <xf numFmtId="0" fontId="12" fillId="0" borderId="25" xfId="2" applyFont="1" applyFill="1" applyBorder="1" applyAlignment="1">
      <alignment shrinkToFit="1"/>
    </xf>
    <xf numFmtId="177" fontId="12" fillId="0" borderId="30" xfId="2" applyNumberFormat="1" applyFont="1" applyFill="1" applyBorder="1"/>
    <xf numFmtId="0" fontId="12" fillId="0" borderId="101" xfId="2" applyFont="1" applyFill="1" applyBorder="1" applyAlignment="1">
      <alignment horizontal="left" indent="1" shrinkToFit="1"/>
    </xf>
    <xf numFmtId="177" fontId="12" fillId="8" borderId="22" xfId="2" applyNumberFormat="1" applyFont="1" applyFill="1" applyBorder="1" applyAlignment="1">
      <alignment horizontal="right"/>
    </xf>
    <xf numFmtId="177" fontId="12" fillId="0" borderId="22" xfId="2" applyNumberFormat="1" applyFont="1" applyFill="1" applyBorder="1" applyAlignment="1">
      <alignment horizontal="right"/>
    </xf>
    <xf numFmtId="0" fontId="12" fillId="5" borderId="101" xfId="2" applyFont="1" applyFill="1" applyBorder="1" applyAlignment="1">
      <alignment shrinkToFit="1"/>
    </xf>
    <xf numFmtId="0" fontId="12" fillId="0" borderId="102" xfId="2" applyFont="1" applyFill="1" applyBorder="1" applyAlignment="1">
      <alignment horizontal="left" indent="1" shrinkToFit="1"/>
    </xf>
    <xf numFmtId="0" fontId="12" fillId="0" borderId="72" xfId="2" applyFont="1" applyFill="1" applyBorder="1" applyAlignment="1">
      <alignment horizontal="left" vertical="center" shrinkToFit="1"/>
    </xf>
    <xf numFmtId="0" fontId="12" fillId="0" borderId="73" xfId="2" applyFont="1" applyFill="1" applyBorder="1" applyAlignment="1">
      <alignment horizontal="left" vertical="center" shrinkToFit="1"/>
    </xf>
    <xf numFmtId="177" fontId="12" fillId="8" borderId="74" xfId="2" applyNumberFormat="1" applyFont="1" applyFill="1" applyBorder="1" applyAlignment="1">
      <alignment horizontal="right"/>
    </xf>
    <xf numFmtId="177" fontId="12" fillId="0" borderId="75" xfId="2" applyNumberFormat="1" applyFont="1" applyFill="1" applyBorder="1" applyAlignment="1">
      <alignment horizontal="right"/>
    </xf>
    <xf numFmtId="177" fontId="12" fillId="0" borderId="103" xfId="2" applyNumberFormat="1" applyFont="1" applyFill="1" applyBorder="1" applyAlignment="1">
      <alignment horizontal="right"/>
    </xf>
    <xf numFmtId="177" fontId="12" fillId="0" borderId="74" xfId="2" applyNumberFormat="1" applyFont="1" applyFill="1" applyBorder="1" applyAlignment="1">
      <alignment horizontal="right"/>
    </xf>
    <xf numFmtId="177" fontId="12" fillId="0" borderId="71" xfId="2" applyNumberFormat="1" applyFont="1" applyFill="1" applyBorder="1" applyAlignment="1">
      <alignment horizontal="right"/>
    </xf>
    <xf numFmtId="177" fontId="12" fillId="0" borderId="103" xfId="2" applyNumberFormat="1" applyFont="1" applyFill="1" applyBorder="1" applyAlignment="1"/>
    <xf numFmtId="176" fontId="27" fillId="0" borderId="86" xfId="4" applyNumberFormat="1" applyFont="1" applyFill="1" applyBorder="1" applyAlignment="1">
      <alignment horizontal="center" vertical="center" wrapText="1"/>
    </xf>
    <xf numFmtId="176" fontId="27" fillId="0" borderId="93" xfId="4" applyNumberFormat="1" applyFont="1" applyFill="1" applyBorder="1" applyAlignment="1">
      <alignment horizontal="centerContinuous" vertical="center" wrapText="1"/>
    </xf>
    <xf numFmtId="0" fontId="14" fillId="0" borderId="13" xfId="2" applyFont="1" applyFill="1" applyBorder="1"/>
    <xf numFmtId="0" fontId="14" fillId="0" borderId="4" xfId="2" applyFont="1" applyFill="1" applyBorder="1" applyAlignment="1">
      <alignment horizontal="left" indent="1" shrinkToFit="1"/>
    </xf>
    <xf numFmtId="0" fontId="14" fillId="0" borderId="5" xfId="2" applyFont="1" applyFill="1" applyBorder="1" applyAlignment="1">
      <alignment shrinkToFit="1"/>
    </xf>
    <xf numFmtId="0" fontId="14" fillId="0" borderId="6" xfId="2" applyFont="1" applyFill="1" applyBorder="1" applyAlignment="1">
      <alignment shrinkToFit="1"/>
    </xf>
    <xf numFmtId="177" fontId="14" fillId="0" borderId="104" xfId="2" applyNumberFormat="1" applyFont="1" applyFill="1" applyBorder="1" applyAlignment="1">
      <alignment horizontal="right"/>
    </xf>
    <xf numFmtId="177" fontId="14" fillId="0" borderId="105" xfId="2" applyNumberFormat="1" applyFont="1" applyFill="1" applyBorder="1" applyAlignment="1">
      <alignment horizontal="right"/>
    </xf>
    <xf numFmtId="177" fontId="14" fillId="0" borderId="16" xfId="2" applyNumberFormat="1" applyFont="1" applyFill="1" applyBorder="1" applyAlignment="1">
      <alignment horizontal="right"/>
    </xf>
    <xf numFmtId="177" fontId="14" fillId="0" borderId="5" xfId="2" applyNumberFormat="1" applyFont="1" applyFill="1" applyBorder="1" applyAlignment="1">
      <alignment horizontal="right"/>
    </xf>
    <xf numFmtId="177" fontId="14" fillId="0" borderId="17" xfId="2" applyNumberFormat="1" applyFont="1" applyFill="1" applyBorder="1" applyAlignment="1">
      <alignment horizontal="right"/>
    </xf>
    <xf numFmtId="0" fontId="14" fillId="0" borderId="19" xfId="2" applyFont="1" applyFill="1" applyBorder="1" applyAlignment="1">
      <alignment horizontal="left" indent="1" shrinkToFit="1"/>
    </xf>
    <xf numFmtId="0" fontId="14" fillId="0" borderId="20" xfId="2" applyFont="1" applyFill="1" applyBorder="1" applyAlignment="1">
      <alignment shrinkToFit="1"/>
    </xf>
    <xf numFmtId="0" fontId="14" fillId="0" borderId="21" xfId="2" applyFont="1" applyFill="1" applyBorder="1" applyAlignment="1">
      <alignment shrinkToFit="1"/>
    </xf>
    <xf numFmtId="0" fontId="14" fillId="0" borderId="24" xfId="2" applyFont="1" applyFill="1" applyBorder="1" applyAlignment="1">
      <alignment horizontal="left" indent="1" shrinkToFit="1"/>
    </xf>
    <xf numFmtId="0" fontId="14" fillId="0" borderId="25" xfId="2" applyFont="1" applyFill="1" applyBorder="1" applyAlignment="1">
      <alignment shrinkToFit="1"/>
    </xf>
    <xf numFmtId="0" fontId="14" fillId="0" borderId="26" xfId="2" applyFont="1" applyFill="1" applyBorder="1" applyAlignment="1">
      <alignment shrinkToFit="1"/>
    </xf>
    <xf numFmtId="177" fontId="14" fillId="0" borderId="30" xfId="2" applyNumberFormat="1" applyFont="1" applyFill="1" applyBorder="1" applyAlignment="1">
      <alignment horizontal="right"/>
    </xf>
    <xf numFmtId="177" fontId="14" fillId="0" borderId="22" xfId="5" applyNumberFormat="1" applyFont="1" applyFill="1" applyBorder="1" applyAlignment="1">
      <alignment horizontal="right"/>
    </xf>
    <xf numFmtId="177" fontId="14" fillId="0" borderId="24" xfId="2" applyNumberFormat="1" applyFont="1" applyFill="1" applyBorder="1" applyAlignment="1">
      <alignment horizontal="right"/>
    </xf>
    <xf numFmtId="177" fontId="14" fillId="0" borderId="25" xfId="2" applyNumberFormat="1" applyFont="1" applyFill="1" applyBorder="1" applyAlignment="1">
      <alignment horizontal="right"/>
    </xf>
    <xf numFmtId="177" fontId="14" fillId="0" borderId="27" xfId="2" applyNumberFormat="1" applyFont="1" applyFill="1" applyBorder="1" applyAlignment="1">
      <alignment horizontal="right"/>
    </xf>
    <xf numFmtId="177" fontId="14" fillId="0" borderId="22" xfId="2" applyNumberFormat="1" applyFont="1" applyFill="1" applyBorder="1" applyAlignment="1">
      <alignment horizontal="right"/>
    </xf>
    <xf numFmtId="0" fontId="14" fillId="0" borderId="29" xfId="2" applyFont="1" applyFill="1" applyBorder="1" applyAlignment="1">
      <alignment shrinkToFit="1"/>
    </xf>
    <xf numFmtId="177" fontId="14" fillId="0" borderId="107" xfId="2" applyNumberFormat="1" applyFont="1" applyFill="1" applyBorder="1" applyAlignment="1">
      <alignment horizontal="right"/>
    </xf>
    <xf numFmtId="0" fontId="14" fillId="0" borderId="108" xfId="2" applyFont="1" applyFill="1" applyBorder="1" applyAlignment="1">
      <alignment horizontal="left" indent="1" shrinkToFit="1"/>
    </xf>
    <xf numFmtId="0" fontId="14" fillId="0" borderId="46" xfId="2" applyFont="1" applyFill="1" applyBorder="1" applyAlignment="1">
      <alignment shrinkToFit="1"/>
    </xf>
    <xf numFmtId="0" fontId="14" fillId="0" borderId="47" xfId="2" applyFont="1" applyFill="1" applyBorder="1" applyAlignment="1">
      <alignment shrinkToFit="1"/>
    </xf>
    <xf numFmtId="177" fontId="14" fillId="0" borderId="108" xfId="2" applyNumberFormat="1" applyFont="1" applyFill="1" applyBorder="1" applyAlignment="1">
      <alignment horizontal="right"/>
    </xf>
    <xf numFmtId="177" fontId="14" fillId="0" borderId="109" xfId="2" applyNumberFormat="1" applyFont="1" applyFill="1" applyBorder="1" applyAlignment="1">
      <alignment horizontal="right"/>
    </xf>
    <xf numFmtId="177" fontId="14" fillId="0" borderId="49" xfId="2" applyNumberFormat="1" applyFont="1" applyFill="1" applyBorder="1" applyAlignment="1">
      <alignment horizontal="right"/>
    </xf>
    <xf numFmtId="177" fontId="14" fillId="0" borderId="46" xfId="2" applyNumberFormat="1" applyFont="1" applyFill="1" applyBorder="1" applyAlignment="1">
      <alignment horizontal="right"/>
    </xf>
    <xf numFmtId="177" fontId="14" fillId="0" borderId="48" xfId="2" applyNumberFormat="1" applyFont="1" applyFill="1" applyBorder="1" applyAlignment="1">
      <alignment horizontal="right"/>
    </xf>
    <xf numFmtId="0" fontId="14" fillId="0" borderId="77" xfId="2" applyFont="1" applyFill="1" applyBorder="1" applyAlignment="1">
      <alignment horizontal="left" indent="1" shrinkToFit="1"/>
    </xf>
    <xf numFmtId="0" fontId="14" fillId="0" borderId="14" xfId="2" applyFont="1" applyFill="1" applyBorder="1" applyAlignment="1">
      <alignment shrinkToFit="1"/>
    </xf>
    <xf numFmtId="0" fontId="14" fillId="0" borderId="78" xfId="2" applyFont="1" applyFill="1" applyBorder="1" applyAlignment="1">
      <alignment shrinkToFit="1"/>
    </xf>
    <xf numFmtId="177" fontId="14" fillId="0" borderId="77" xfId="2" applyNumberFormat="1" applyFont="1" applyFill="1" applyBorder="1" applyAlignment="1">
      <alignment horizontal="right"/>
    </xf>
    <xf numFmtId="177" fontId="14" fillId="0" borderId="110" xfId="2" applyNumberFormat="1" applyFont="1" applyFill="1" applyBorder="1" applyAlignment="1">
      <alignment horizontal="right"/>
    </xf>
    <xf numFmtId="177" fontId="14" fillId="0" borderId="79" xfId="2" applyNumberFormat="1" applyFont="1" applyFill="1" applyBorder="1" applyAlignment="1">
      <alignment horizontal="right"/>
    </xf>
    <xf numFmtId="177" fontId="14" fillId="0" borderId="14" xfId="2" applyNumberFormat="1" applyFont="1" applyFill="1" applyBorder="1" applyAlignment="1">
      <alignment horizontal="right"/>
    </xf>
    <xf numFmtId="177" fontId="14" fillId="0" borderId="44" xfId="2" applyNumberFormat="1" applyFont="1" applyFill="1" applyBorder="1" applyAlignment="1">
      <alignment horizontal="right"/>
    </xf>
    <xf numFmtId="0" fontId="14" fillId="0" borderId="90" xfId="2" applyFont="1" applyFill="1" applyBorder="1"/>
    <xf numFmtId="0" fontId="14" fillId="0" borderId="81" xfId="2" applyFont="1" applyFill="1" applyBorder="1" applyAlignment="1">
      <alignment horizontal="left" indent="1" shrinkToFit="1"/>
    </xf>
    <xf numFmtId="0" fontId="14" fillId="0" borderId="34" xfId="2" applyFont="1" applyFill="1" applyBorder="1" applyAlignment="1">
      <alignment shrinkToFit="1"/>
    </xf>
    <xf numFmtId="0" fontId="14" fillId="0" borderId="35" xfId="2" applyFont="1" applyFill="1" applyBorder="1" applyAlignment="1">
      <alignment shrinkToFit="1"/>
    </xf>
    <xf numFmtId="177" fontId="14" fillId="0" borderId="81" xfId="2" applyNumberFormat="1" applyFont="1" applyFill="1" applyBorder="1" applyAlignment="1">
      <alignment horizontal="right"/>
    </xf>
    <xf numFmtId="177" fontId="14" fillId="0" borderId="36" xfId="2" applyNumberFormat="1" applyFont="1" applyFill="1" applyBorder="1" applyAlignment="1">
      <alignment horizontal="right"/>
    </xf>
    <xf numFmtId="177" fontId="14" fillId="0" borderId="34" xfId="2" applyNumberFormat="1" applyFont="1" applyFill="1" applyBorder="1" applyAlignment="1">
      <alignment horizontal="right"/>
    </xf>
    <xf numFmtId="177" fontId="14" fillId="0" borderId="37" xfId="2" applyNumberFormat="1" applyFont="1" applyFill="1" applyBorder="1" applyAlignment="1">
      <alignment horizontal="right"/>
    </xf>
    <xf numFmtId="0" fontId="14" fillId="0" borderId="90" xfId="2" applyFont="1" applyFill="1" applyBorder="1" applyAlignment="1">
      <alignment horizontal="left" indent="1" shrinkToFit="1"/>
    </xf>
    <xf numFmtId="0" fontId="14" fillId="0" borderId="33" xfId="2" applyFont="1" applyFill="1" applyBorder="1" applyAlignment="1">
      <alignment shrinkToFit="1"/>
    </xf>
    <xf numFmtId="0" fontId="14" fillId="0" borderId="42" xfId="2" applyFont="1" applyFill="1" applyBorder="1" applyAlignment="1">
      <alignment shrinkToFit="1"/>
    </xf>
    <xf numFmtId="177" fontId="14" fillId="0" borderId="32" xfId="2" applyNumberFormat="1" applyFont="1" applyFill="1" applyBorder="1" applyAlignment="1">
      <alignment horizontal="right"/>
    </xf>
    <xf numFmtId="177" fontId="14" fillId="0" borderId="111" xfId="2" applyNumberFormat="1" applyFont="1" applyFill="1" applyBorder="1" applyAlignment="1">
      <alignment horizontal="right"/>
    </xf>
    <xf numFmtId="177" fontId="14" fillId="0" borderId="40" xfId="2" applyNumberFormat="1" applyFont="1" applyFill="1" applyBorder="1" applyAlignment="1">
      <alignment horizontal="right"/>
    </xf>
    <xf numFmtId="177" fontId="14" fillId="0" borderId="33" xfId="2" applyNumberFormat="1" applyFont="1" applyFill="1" applyBorder="1" applyAlignment="1">
      <alignment horizontal="right"/>
    </xf>
    <xf numFmtId="177" fontId="14" fillId="0" borderId="41" xfId="2" applyNumberFormat="1" applyFont="1" applyFill="1" applyBorder="1" applyAlignment="1">
      <alignment horizontal="right"/>
    </xf>
    <xf numFmtId="177" fontId="14" fillId="0" borderId="108" xfId="5" applyNumberFormat="1" applyFont="1" applyFill="1" applyBorder="1" applyAlignment="1">
      <alignment horizontal="right"/>
    </xf>
    <xf numFmtId="177" fontId="14" fillId="0" borderId="109" xfId="5" applyNumberFormat="1" applyFont="1" applyFill="1" applyBorder="1" applyAlignment="1">
      <alignment horizontal="right"/>
    </xf>
    <xf numFmtId="177" fontId="14" fillId="0" borderId="49" xfId="5" applyNumberFormat="1" applyFont="1" applyFill="1" applyBorder="1" applyAlignment="1">
      <alignment horizontal="right"/>
    </xf>
    <xf numFmtId="0" fontId="14" fillId="0" borderId="51" xfId="2" applyFont="1" applyFill="1" applyBorder="1" applyAlignment="1">
      <alignment shrinkToFit="1"/>
    </xf>
    <xf numFmtId="0" fontId="14" fillId="0" borderId="52" xfId="2" applyFont="1" applyFill="1" applyBorder="1" applyAlignment="1">
      <alignment shrinkToFit="1"/>
    </xf>
    <xf numFmtId="177" fontId="12" fillId="0" borderId="0" xfId="2" applyNumberFormat="1" applyFont="1" applyFill="1"/>
    <xf numFmtId="0" fontId="9" fillId="0" borderId="0" xfId="0" applyFont="1"/>
    <xf numFmtId="0" fontId="34" fillId="0" borderId="0" xfId="0" applyFont="1"/>
    <xf numFmtId="0" fontId="35" fillId="9" borderId="113" xfId="0" applyFont="1" applyFill="1" applyBorder="1"/>
    <xf numFmtId="2" fontId="35" fillId="9" borderId="113" xfId="0" applyNumberFormat="1" applyFont="1" applyFill="1" applyBorder="1"/>
    <xf numFmtId="0" fontId="36" fillId="0" borderId="0" xfId="0" applyFont="1"/>
    <xf numFmtId="0" fontId="36" fillId="0" borderId="0" xfId="0" applyFont="1" applyAlignment="1">
      <alignment horizontal="center"/>
    </xf>
    <xf numFmtId="0" fontId="0" fillId="0" borderId="0" xfId="0" applyFont="1"/>
    <xf numFmtId="0" fontId="37" fillId="0" borderId="0" xfId="0" applyFont="1"/>
    <xf numFmtId="0" fontId="38" fillId="0" borderId="0" xfId="0" applyFont="1"/>
    <xf numFmtId="0" fontId="41" fillId="0" borderId="117" xfId="0" applyFont="1" applyBorder="1" applyAlignment="1">
      <alignment horizontal="center" vertical="center" wrapText="1" readingOrder="1"/>
    </xf>
    <xf numFmtId="2" fontId="42" fillId="0" borderId="117" xfId="0" applyNumberFormat="1" applyFont="1" applyFill="1" applyBorder="1" applyAlignment="1">
      <alignment horizontal="right" vertical="center" wrapText="1" readingOrder="1"/>
    </xf>
    <xf numFmtId="0" fontId="41" fillId="0" borderId="118" xfId="0" applyFont="1" applyBorder="1" applyAlignment="1">
      <alignment horizontal="center" vertical="center" wrapText="1" readingOrder="1"/>
    </xf>
    <xf numFmtId="0" fontId="44" fillId="0" borderId="0" xfId="2" applyFont="1" applyFill="1"/>
    <xf numFmtId="0" fontId="16" fillId="0" borderId="0" xfId="3" applyFont="1" applyFill="1" applyAlignment="1">
      <alignment vertical="center"/>
    </xf>
    <xf numFmtId="176" fontId="21" fillId="0" borderId="112" xfId="4" applyNumberFormat="1" applyFont="1" applyFill="1" applyBorder="1" applyAlignment="1">
      <alignment horizontal="center" vertical="center" wrapText="1"/>
    </xf>
    <xf numFmtId="177" fontId="14" fillId="0" borderId="104"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24" xfId="1" applyNumberFormat="1" applyFont="1" applyFill="1" applyBorder="1" applyAlignment="1">
      <alignment horizontal="right" vertical="center"/>
    </xf>
    <xf numFmtId="177" fontId="14" fillId="0" borderId="87" xfId="1" applyNumberFormat="1" applyFont="1" applyFill="1" applyBorder="1" applyAlignment="1">
      <alignment horizontal="right" vertical="center"/>
    </xf>
    <xf numFmtId="177" fontId="14" fillId="0" borderId="81" xfId="1" applyNumberFormat="1" applyFont="1" applyFill="1" applyBorder="1" applyAlignment="1">
      <alignment horizontal="right" vertical="center"/>
    </xf>
    <xf numFmtId="177" fontId="14" fillId="0" borderId="32" xfId="1" applyNumberFormat="1" applyFont="1" applyFill="1" applyBorder="1" applyAlignment="1">
      <alignment horizontal="right" vertical="center"/>
    </xf>
    <xf numFmtId="0" fontId="14" fillId="0" borderId="18" xfId="4" applyNumberFormat="1" applyFont="1" applyFill="1" applyBorder="1" applyAlignment="1">
      <alignment horizontal="left" vertical="center"/>
    </xf>
    <xf numFmtId="177" fontId="14" fillId="0" borderId="108" xfId="1" applyNumberFormat="1" applyFont="1" applyFill="1" applyBorder="1" applyAlignment="1">
      <alignment horizontal="right" vertical="center"/>
    </xf>
    <xf numFmtId="177" fontId="14" fillId="0" borderId="120" xfId="1" applyNumberFormat="1" applyFont="1" applyFill="1" applyBorder="1" applyAlignment="1">
      <alignment horizontal="right" vertical="center"/>
    </xf>
    <xf numFmtId="177" fontId="14" fillId="0" borderId="55" xfId="1" applyNumberFormat="1" applyFont="1" applyFill="1" applyBorder="1" applyAlignment="1">
      <alignment horizontal="right" vertical="center"/>
    </xf>
    <xf numFmtId="0" fontId="10" fillId="0" borderId="2" xfId="3" applyFont="1" applyFill="1" applyBorder="1" applyAlignment="1">
      <alignment vertical="center"/>
    </xf>
    <xf numFmtId="0" fontId="10" fillId="0" borderId="0" xfId="3" applyFont="1" applyFill="1" applyBorder="1" applyAlignment="1">
      <alignment vertical="center"/>
    </xf>
    <xf numFmtId="0" fontId="11" fillId="0" borderId="0" xfId="3" applyFont="1" applyBorder="1" applyAlignment="1">
      <alignment vertical="center"/>
    </xf>
    <xf numFmtId="0" fontId="12" fillId="0" borderId="1" xfId="4" applyNumberFormat="1" applyFont="1" applyBorder="1" applyAlignment="1">
      <alignment vertical="center" wrapText="1"/>
    </xf>
    <xf numFmtId="0" fontId="12" fillId="0" borderId="2" xfId="4" applyNumberFormat="1" applyFont="1" applyBorder="1" applyAlignment="1">
      <alignment vertical="center" wrapText="1"/>
    </xf>
    <xf numFmtId="0" fontId="12" fillId="0" borderId="7" xfId="4" applyNumberFormat="1" applyFont="1" applyBorder="1" applyAlignment="1">
      <alignment vertical="center" wrapText="1"/>
    </xf>
    <xf numFmtId="0" fontId="12" fillId="0" borderId="8" xfId="4" applyNumberFormat="1" applyFont="1" applyBorder="1" applyAlignment="1">
      <alignment vertical="center" wrapText="1"/>
    </xf>
    <xf numFmtId="0" fontId="12" fillId="0" borderId="2" xfId="3" applyFont="1" applyBorder="1" applyAlignment="1">
      <alignment vertical="center"/>
    </xf>
    <xf numFmtId="0" fontId="12" fillId="0" borderId="3" xfId="3" applyFont="1" applyBorder="1" applyAlignment="1">
      <alignment vertical="center" shrinkToFit="1"/>
    </xf>
    <xf numFmtId="0" fontId="12" fillId="0" borderId="18" xfId="4" applyNumberFormat="1" applyFont="1" applyBorder="1" applyAlignment="1">
      <alignment horizontal="left" vertical="center" shrinkToFit="1"/>
    </xf>
    <xf numFmtId="0" fontId="12" fillId="0" borderId="43" xfId="4" applyNumberFormat="1" applyFont="1" applyBorder="1" applyAlignment="1">
      <alignment horizontal="left" vertical="center" shrinkToFit="1"/>
    </xf>
    <xf numFmtId="0" fontId="12" fillId="0" borderId="19" xfId="4" applyNumberFormat="1" applyFont="1" applyBorder="1" applyAlignment="1">
      <alignment horizontal="left" vertical="center" shrinkToFit="1"/>
    </xf>
    <xf numFmtId="0" fontId="12" fillId="0" borderId="20" xfId="4" applyNumberFormat="1" applyFont="1" applyBorder="1" applyAlignment="1">
      <alignment horizontal="left" vertical="center" wrapText="1"/>
    </xf>
    <xf numFmtId="0" fontId="12" fillId="0" borderId="21" xfId="3" applyFont="1" applyFill="1" applyBorder="1" applyAlignment="1">
      <alignment horizontal="left" vertical="center" wrapText="1"/>
    </xf>
    <xf numFmtId="0" fontId="12" fillId="0" borderId="65" xfId="4" applyNumberFormat="1" applyFont="1" applyBorder="1" applyAlignment="1">
      <alignment horizontal="left" vertical="center" shrinkToFit="1"/>
    </xf>
    <xf numFmtId="0" fontId="12" fillId="0" borderId="24" xfId="4" applyNumberFormat="1" applyFont="1" applyBorder="1" applyAlignment="1">
      <alignment horizontal="left" vertical="center" shrinkToFit="1"/>
    </xf>
    <xf numFmtId="0" fontId="12" fillId="0" borderId="25" xfId="4" applyNumberFormat="1" applyFont="1" applyBorder="1" applyAlignment="1">
      <alignment horizontal="left" vertical="center" wrapText="1"/>
    </xf>
    <xf numFmtId="0" fontId="12" fillId="0" borderId="26" xfId="3" applyFont="1" applyBorder="1" applyAlignment="1">
      <alignment horizontal="left" vertical="center" shrinkToFit="1"/>
    </xf>
    <xf numFmtId="0" fontId="12" fillId="0" borderId="13" xfId="3" applyFont="1" applyBorder="1" applyAlignment="1">
      <alignment horizontal="left" vertical="center" wrapText="1"/>
    </xf>
    <xf numFmtId="0" fontId="12" fillId="0" borderId="77" xfId="4" applyNumberFormat="1" applyFont="1" applyBorder="1" applyAlignment="1">
      <alignment horizontal="left" vertical="center" shrinkToFit="1"/>
    </xf>
    <xf numFmtId="0" fontId="12" fillId="0" borderId="14" xfId="4" applyNumberFormat="1" applyFont="1" applyBorder="1" applyAlignment="1">
      <alignment horizontal="left" vertical="center" wrapText="1"/>
    </xf>
    <xf numFmtId="0" fontId="12" fillId="0" borderId="78" xfId="3" applyFont="1" applyFill="1" applyBorder="1" applyAlignment="1">
      <alignment horizontal="left" vertical="center" wrapText="1"/>
    </xf>
    <xf numFmtId="0" fontId="12" fillId="0" borderId="39" xfId="3" applyFont="1" applyBorder="1" applyAlignment="1">
      <alignment vertical="center"/>
    </xf>
    <xf numFmtId="0" fontId="12" fillId="0" borderId="67" xfId="3" applyFont="1" applyBorder="1" applyAlignment="1">
      <alignment vertical="center"/>
    </xf>
    <xf numFmtId="0" fontId="12" fillId="0" borderId="13" xfId="3" applyFont="1" applyBorder="1" applyAlignment="1">
      <alignment horizontal="left" vertical="center" shrinkToFit="1"/>
    </xf>
    <xf numFmtId="0" fontId="12" fillId="0" borderId="78" xfId="3" applyFont="1" applyBorder="1" applyAlignment="1">
      <alignment horizontal="left" vertical="center" wrapText="1"/>
    </xf>
    <xf numFmtId="0" fontId="12" fillId="0" borderId="26" xfId="3" applyFont="1" applyBorder="1" applyAlignment="1">
      <alignment horizontal="left" vertical="center" wrapText="1"/>
    </xf>
    <xf numFmtId="0" fontId="12" fillId="0" borderId="67" xfId="3" applyFont="1" applyBorder="1" applyAlignment="1">
      <alignment vertical="center" shrinkToFit="1"/>
    </xf>
    <xf numFmtId="0" fontId="12" fillId="0" borderId="69" xfId="4" applyNumberFormat="1" applyFont="1" applyBorder="1" applyAlignment="1">
      <alignment horizontal="left" vertical="center" shrinkToFit="1"/>
    </xf>
    <xf numFmtId="0" fontId="12" fillId="0" borderId="0" xfId="4" applyNumberFormat="1" applyFont="1" applyBorder="1" applyAlignment="1">
      <alignment horizontal="left" vertical="center" wrapText="1"/>
    </xf>
    <xf numFmtId="0" fontId="12" fillId="0" borderId="15" xfId="3" applyFont="1" applyBorder="1" applyAlignment="1">
      <alignment horizontal="left" vertical="center" shrinkToFit="1"/>
    </xf>
    <xf numFmtId="0" fontId="12" fillId="0" borderId="40" xfId="4" applyNumberFormat="1" applyFont="1" applyBorder="1" applyAlignment="1">
      <alignment horizontal="left" vertical="center" shrinkToFit="1"/>
    </xf>
    <xf numFmtId="0" fontId="12" fillId="0" borderId="41" xfId="4" applyNumberFormat="1" applyFont="1" applyBorder="1" applyAlignment="1">
      <alignment horizontal="left" vertical="center" shrinkToFit="1"/>
    </xf>
    <xf numFmtId="0" fontId="12" fillId="0" borderId="81" xfId="4" applyNumberFormat="1" applyFont="1" applyBorder="1" applyAlignment="1">
      <alignment horizontal="left" vertical="center" shrinkToFit="1"/>
    </xf>
    <xf numFmtId="0" fontId="12" fillId="0" borderId="34" xfId="4" applyNumberFormat="1" applyFont="1" applyBorder="1" applyAlignment="1">
      <alignment horizontal="left" vertical="center" wrapText="1"/>
    </xf>
    <xf numFmtId="0" fontId="12" fillId="0" borderId="35" xfId="3" applyFont="1" applyBorder="1" applyAlignment="1">
      <alignment horizontal="left" vertical="center" wrapText="1"/>
    </xf>
    <xf numFmtId="0" fontId="12" fillId="0" borderId="0" xfId="3" applyFont="1" applyBorder="1" applyAlignment="1">
      <alignment vertical="center"/>
    </xf>
    <xf numFmtId="0" fontId="12" fillId="0" borderId="15" xfId="3" applyFont="1" applyBorder="1" applyAlignment="1">
      <alignment vertical="center" shrinkToFit="1"/>
    </xf>
    <xf numFmtId="0" fontId="12" fillId="0" borderId="53" xfId="4" applyNumberFormat="1" applyFont="1" applyBorder="1" applyAlignment="1">
      <alignment horizontal="left" vertical="center" shrinkToFit="1"/>
    </xf>
    <xf numFmtId="0" fontId="12" fillId="0" borderId="54" xfId="4" applyNumberFormat="1" applyFont="1" applyBorder="1" applyAlignment="1">
      <alignment horizontal="left" vertical="center" shrinkToFit="1"/>
    </xf>
    <xf numFmtId="0" fontId="12" fillId="0" borderId="71" xfId="4" applyNumberFormat="1" applyFont="1" applyBorder="1" applyAlignment="1">
      <alignment horizontal="left" vertical="center" shrinkToFit="1"/>
    </xf>
    <xf numFmtId="0" fontId="12" fillId="0" borderId="72" xfId="4" applyNumberFormat="1" applyFont="1" applyBorder="1" applyAlignment="1">
      <alignment horizontal="left" vertical="center" wrapText="1"/>
    </xf>
    <xf numFmtId="0" fontId="12" fillId="0" borderId="73" xfId="3" applyFont="1" applyBorder="1" applyAlignment="1">
      <alignment horizontal="left" vertical="center" wrapText="1"/>
    </xf>
    <xf numFmtId="176" fontId="30" fillId="0" borderId="85" xfId="4" applyNumberFormat="1" applyFont="1" applyFill="1" applyBorder="1" applyAlignment="1">
      <alignment horizontal="center" vertical="center" wrapText="1"/>
    </xf>
    <xf numFmtId="177" fontId="12" fillId="0" borderId="93" xfId="2" applyNumberFormat="1" applyFont="1" applyFill="1" applyBorder="1" applyAlignment="1">
      <alignment horizontal="right"/>
    </xf>
    <xf numFmtId="177" fontId="12" fillId="0" borderId="107" xfId="2" applyNumberFormat="1" applyFont="1" applyFill="1" applyBorder="1" applyAlignment="1">
      <alignment horizontal="right"/>
    </xf>
    <xf numFmtId="177" fontId="12" fillId="0" borderId="31" xfId="2" applyNumberFormat="1" applyFont="1" applyFill="1" applyBorder="1" applyAlignment="1">
      <alignment horizontal="right"/>
    </xf>
    <xf numFmtId="177" fontId="12" fillId="0" borderId="119" xfId="2" applyNumberFormat="1" applyFont="1" applyFill="1" applyBorder="1" applyAlignment="1">
      <alignment horizontal="right"/>
    </xf>
    <xf numFmtId="177" fontId="12" fillId="0" borderId="27" xfId="2" applyNumberFormat="1" applyFont="1" applyFill="1" applyBorder="1"/>
    <xf numFmtId="176" fontId="21" fillId="0" borderId="86" xfId="4" applyNumberFormat="1" applyFont="1" applyFill="1" applyBorder="1" applyAlignment="1">
      <alignment horizontal="center" vertical="center" wrapText="1"/>
    </xf>
    <xf numFmtId="176" fontId="21" fillId="0" borderId="51" xfId="4" applyNumberFormat="1" applyFont="1" applyFill="1" applyBorder="1" applyAlignment="1">
      <alignment horizontal="center" vertical="center" wrapText="1"/>
    </xf>
    <xf numFmtId="176" fontId="21" fillId="0" borderId="93" xfId="4" applyNumberFormat="1" applyFont="1" applyFill="1" applyBorder="1" applyAlignment="1">
      <alignment horizontal="centerContinuous" vertical="center" wrapText="1"/>
    </xf>
    <xf numFmtId="176" fontId="21" fillId="0" borderId="50" xfId="4" applyNumberFormat="1" applyFont="1" applyFill="1" applyBorder="1" applyAlignment="1">
      <alignment horizontal="center" vertical="center" wrapText="1"/>
    </xf>
    <xf numFmtId="177" fontId="14" fillId="0" borderId="4" xfId="2" applyNumberFormat="1" applyFont="1" applyFill="1" applyBorder="1" applyAlignment="1">
      <alignment horizontal="right"/>
    </xf>
    <xf numFmtId="177" fontId="14" fillId="0" borderId="101" xfId="5" applyNumberFormat="1" applyFont="1" applyFill="1" applyBorder="1" applyAlignment="1">
      <alignment horizontal="right"/>
    </xf>
    <xf numFmtId="177" fontId="14" fillId="0" borderId="101" xfId="2" applyNumberFormat="1" applyFont="1" applyFill="1" applyBorder="1" applyAlignment="1">
      <alignment horizontal="right"/>
    </xf>
    <xf numFmtId="177" fontId="14" fillId="0" borderId="45" xfId="2" applyNumberFormat="1" applyFont="1" applyFill="1" applyBorder="1" applyAlignment="1">
      <alignment horizontal="right"/>
    </xf>
    <xf numFmtId="177" fontId="14" fillId="0" borderId="124" xfId="2" applyNumberFormat="1" applyFont="1" applyFill="1" applyBorder="1" applyAlignment="1">
      <alignment horizontal="right"/>
    </xf>
    <xf numFmtId="177" fontId="14" fillId="0" borderId="125" xfId="2" applyNumberFormat="1" applyFont="1" applyFill="1" applyBorder="1" applyAlignment="1">
      <alignment horizontal="right"/>
    </xf>
    <xf numFmtId="177" fontId="14" fillId="0" borderId="90" xfId="2" applyNumberFormat="1" applyFont="1" applyFill="1" applyBorder="1" applyAlignment="1">
      <alignment horizontal="right"/>
    </xf>
    <xf numFmtId="177" fontId="14" fillId="0" borderId="45" xfId="5" applyNumberFormat="1" applyFont="1" applyFill="1" applyBorder="1" applyAlignment="1">
      <alignment horizontal="right"/>
    </xf>
    <xf numFmtId="0" fontId="45" fillId="0" borderId="0" xfId="6" applyFont="1" applyAlignment="1"/>
    <xf numFmtId="0" fontId="1" fillId="0" borderId="0" xfId="6">
      <alignment vertical="center"/>
    </xf>
    <xf numFmtId="177" fontId="14" fillId="0" borderId="105" xfId="1" applyNumberFormat="1" applyFont="1" applyFill="1" applyBorder="1" applyAlignment="1">
      <alignment horizontal="right" vertical="center"/>
    </xf>
    <xf numFmtId="177" fontId="14" fillId="0" borderId="106" xfId="1" applyNumberFormat="1" applyFont="1" applyFill="1" applyBorder="1" applyAlignment="1">
      <alignment horizontal="right" vertical="center"/>
    </xf>
    <xf numFmtId="177" fontId="14" fillId="0" borderId="119" xfId="1" applyNumberFormat="1" applyFont="1" applyFill="1" applyBorder="1" applyAlignment="1">
      <alignment horizontal="right" vertical="center"/>
    </xf>
    <xf numFmtId="177" fontId="14" fillId="0" borderId="107" xfId="1" applyNumberFormat="1" applyFont="1" applyFill="1" applyBorder="1" applyAlignment="1">
      <alignment horizontal="right" vertical="center"/>
    </xf>
    <xf numFmtId="177" fontId="14" fillId="0" borderId="111" xfId="1" applyNumberFormat="1" applyFont="1" applyFill="1" applyBorder="1" applyAlignment="1">
      <alignment horizontal="right" vertical="center"/>
    </xf>
    <xf numFmtId="177" fontId="14" fillId="0" borderId="109" xfId="1" applyNumberFormat="1" applyFont="1" applyFill="1" applyBorder="1" applyAlignment="1">
      <alignment horizontal="right" vertical="center"/>
    </xf>
    <xf numFmtId="177" fontId="14" fillId="0" borderId="121" xfId="1" applyNumberFormat="1" applyFont="1" applyFill="1" applyBorder="1" applyAlignment="1">
      <alignment horizontal="right" vertical="center"/>
    </xf>
    <xf numFmtId="3" fontId="12" fillId="0" borderId="0" xfId="2" applyNumberFormat="1" applyFont="1" applyFill="1"/>
    <xf numFmtId="0" fontId="46" fillId="0" borderId="0" xfId="3" applyFont="1" applyAlignment="1">
      <alignment vertical="center"/>
    </xf>
    <xf numFmtId="177" fontId="12" fillId="7" borderId="62" xfId="4" quotePrefix="1" applyNumberFormat="1" applyFont="1" applyFill="1" applyBorder="1" applyAlignment="1">
      <alignment horizontal="right" vertical="center"/>
    </xf>
    <xf numFmtId="177" fontId="12" fillId="7" borderId="62" xfId="2" applyNumberFormat="1" applyFont="1" applyFill="1" applyBorder="1" applyAlignment="1">
      <alignment horizontal="right"/>
    </xf>
    <xf numFmtId="2" fontId="42" fillId="0" borderId="118" xfId="0" applyNumberFormat="1" applyFont="1" applyFill="1" applyBorder="1" applyAlignment="1">
      <alignment horizontal="right" vertical="center" wrapText="1" readingOrder="1"/>
    </xf>
    <xf numFmtId="177" fontId="12" fillId="0" borderId="8" xfId="1" applyNumberFormat="1" applyFont="1" applyFill="1" applyBorder="1" applyAlignment="1">
      <alignment horizontal="right" vertical="center"/>
    </xf>
    <xf numFmtId="177" fontId="12" fillId="0" borderId="9" xfId="1" applyNumberFormat="1" applyFont="1" applyFill="1" applyBorder="1" applyAlignment="1">
      <alignment horizontal="right" vertical="center"/>
    </xf>
    <xf numFmtId="176" fontId="10" fillId="0" borderId="0" xfId="4" applyNumberFormat="1" applyFont="1" applyFill="1" applyBorder="1" applyAlignment="1">
      <alignment vertical="center"/>
    </xf>
    <xf numFmtId="0" fontId="11" fillId="0" borderId="0" xfId="3" applyFont="1" applyFill="1" applyBorder="1" applyAlignment="1">
      <alignment vertical="center"/>
    </xf>
    <xf numFmtId="177" fontId="14" fillId="0" borderId="12" xfId="5" applyNumberFormat="1" applyFont="1" applyFill="1" applyBorder="1" applyAlignment="1">
      <alignment horizontal="right"/>
    </xf>
    <xf numFmtId="177" fontId="14" fillId="0" borderId="106" xfId="5" applyNumberFormat="1" applyFont="1" applyFill="1" applyBorder="1" applyAlignment="1">
      <alignment horizontal="right"/>
    </xf>
    <xf numFmtId="177" fontId="14" fillId="0" borderId="30" xfId="5" applyNumberFormat="1" applyFont="1" applyFill="1" applyBorder="1" applyAlignment="1">
      <alignment horizontal="right"/>
    </xf>
    <xf numFmtId="0" fontId="14" fillId="0" borderId="87" xfId="2" applyFont="1" applyFill="1" applyBorder="1" applyAlignment="1">
      <alignment horizontal="left" indent="1" shrinkToFit="1"/>
    </xf>
    <xf numFmtId="0" fontId="14" fillId="0" borderId="28" xfId="2" applyFont="1" applyFill="1" applyBorder="1" applyAlignment="1">
      <alignment shrinkToFit="1"/>
    </xf>
    <xf numFmtId="177" fontId="14" fillId="0" borderId="87" xfId="2" applyNumberFormat="1" applyFont="1" applyFill="1" applyBorder="1" applyAlignment="1">
      <alignment horizontal="right"/>
    </xf>
    <xf numFmtId="177" fontId="14" fillId="0" borderId="119" xfId="2" applyNumberFormat="1" applyFont="1" applyFill="1" applyBorder="1" applyAlignment="1">
      <alignment horizontal="right"/>
    </xf>
    <xf numFmtId="177" fontId="14" fillId="0" borderId="88" xfId="2" applyNumberFormat="1" applyFont="1" applyFill="1" applyBorder="1" applyAlignment="1">
      <alignment horizontal="right"/>
    </xf>
    <xf numFmtId="177" fontId="14" fillId="0" borderId="28" xfId="2" applyNumberFormat="1" applyFont="1" applyFill="1" applyBorder="1" applyAlignment="1">
      <alignment horizontal="right"/>
    </xf>
    <xf numFmtId="177" fontId="14" fillId="0" borderId="31" xfId="2" applyNumberFormat="1" applyFont="1" applyFill="1" applyBorder="1" applyAlignment="1">
      <alignment horizontal="right"/>
    </xf>
    <xf numFmtId="177" fontId="12" fillId="0" borderId="61" xfId="1" applyNumberFormat="1" applyFont="1" applyFill="1" applyBorder="1" applyAlignment="1">
      <alignment horizontal="right" vertical="center"/>
    </xf>
    <xf numFmtId="177" fontId="14" fillId="0" borderId="19" xfId="5" applyNumberFormat="1" applyFont="1" applyFill="1" applyBorder="1" applyAlignment="1">
      <alignment horizontal="right"/>
    </xf>
    <xf numFmtId="177" fontId="14" fillId="0" borderId="123" xfId="5" applyNumberFormat="1" applyFont="1" applyFill="1" applyBorder="1" applyAlignment="1">
      <alignment horizontal="right"/>
    </xf>
    <xf numFmtId="177" fontId="14" fillId="0" borderId="23" xfId="5" applyNumberFormat="1" applyFont="1" applyFill="1" applyBorder="1" applyAlignment="1">
      <alignment horizontal="right"/>
    </xf>
    <xf numFmtId="177" fontId="14" fillId="0" borderId="24" xfId="5" applyNumberFormat="1" applyFont="1" applyFill="1" applyBorder="1" applyAlignment="1">
      <alignment horizontal="right"/>
    </xf>
    <xf numFmtId="177" fontId="14" fillId="0" borderId="27" xfId="5" applyNumberFormat="1" applyFont="1" applyFill="1" applyBorder="1" applyAlignment="1">
      <alignment horizontal="right"/>
    </xf>
    <xf numFmtId="177" fontId="14" fillId="0" borderId="112" xfId="5" applyNumberFormat="1" applyFont="1" applyFill="1" applyBorder="1" applyAlignment="1">
      <alignment horizontal="right"/>
    </xf>
    <xf numFmtId="177" fontId="14" fillId="0" borderId="112" xfId="1" applyNumberFormat="1" applyFont="1" applyFill="1" applyBorder="1" applyAlignment="1">
      <alignment horizontal="right"/>
    </xf>
    <xf numFmtId="177" fontId="14" fillId="0" borderId="50" xfId="5" applyNumberFormat="1" applyFont="1" applyFill="1" applyBorder="1" applyAlignment="1">
      <alignment horizontal="right"/>
    </xf>
    <xf numFmtId="177" fontId="14" fillId="0" borderId="11" xfId="1" applyNumberFormat="1" applyFont="1" applyFill="1" applyBorder="1" applyAlignment="1">
      <alignment horizontal="right"/>
    </xf>
    <xf numFmtId="177" fontId="12" fillId="8" borderId="97" xfId="2" applyNumberFormat="1" applyFont="1" applyFill="1" applyBorder="1" applyAlignment="1">
      <alignment horizontal="right"/>
    </xf>
    <xf numFmtId="177" fontId="12" fillId="0" borderId="98" xfId="2" applyNumberFormat="1" applyFont="1" applyFill="1" applyBorder="1" applyAlignment="1">
      <alignment horizontal="right"/>
    </xf>
    <xf numFmtId="177" fontId="12" fillId="0" borderId="99" xfId="2" applyNumberFormat="1" applyFont="1" applyFill="1" applyBorder="1" applyAlignment="1">
      <alignment horizontal="right"/>
    </xf>
    <xf numFmtId="177" fontId="12" fillId="0" borderId="97" xfId="2" applyNumberFormat="1" applyFont="1" applyFill="1" applyBorder="1" applyAlignment="1">
      <alignment horizontal="right"/>
    </xf>
    <xf numFmtId="177" fontId="12" fillId="8" borderId="22" xfId="5" applyNumberFormat="1" applyFont="1" applyFill="1" applyBorder="1" applyAlignment="1">
      <alignment horizontal="right"/>
    </xf>
    <xf numFmtId="177" fontId="12" fillId="0" borderId="27" xfId="5" applyNumberFormat="1" applyFont="1" applyFill="1" applyBorder="1" applyAlignment="1">
      <alignment horizontal="right"/>
    </xf>
    <xf numFmtId="177" fontId="12" fillId="0" borderId="30" xfId="5" applyNumberFormat="1" applyFont="1" applyFill="1" applyBorder="1" applyAlignment="1">
      <alignment horizontal="right"/>
    </xf>
    <xf numFmtId="177" fontId="12" fillId="0" borderId="22" xfId="5" applyNumberFormat="1" applyFont="1" applyFill="1" applyBorder="1" applyAlignment="1">
      <alignment horizontal="right"/>
    </xf>
    <xf numFmtId="177" fontId="12" fillId="6" borderId="16" xfId="4" quotePrefix="1" applyNumberFormat="1" applyFont="1" applyFill="1" applyBorder="1" applyAlignment="1">
      <alignment horizontal="right" vertical="center"/>
    </xf>
    <xf numFmtId="177" fontId="12" fillId="6" borderId="5" xfId="4" quotePrefix="1" applyNumberFormat="1" applyFont="1" applyFill="1" applyBorder="1" applyAlignment="1">
      <alignment horizontal="right" vertical="center"/>
    </xf>
    <xf numFmtId="177" fontId="12" fillId="6" borderId="17" xfId="4" quotePrefix="1" applyNumberFormat="1" applyFont="1" applyFill="1" applyBorder="1" applyAlignment="1">
      <alignment horizontal="right" vertical="center"/>
    </xf>
    <xf numFmtId="177" fontId="12" fillId="6" borderId="6" xfId="4" quotePrefix="1" applyNumberFormat="1" applyFont="1" applyFill="1" applyBorder="1" applyAlignment="1">
      <alignment horizontal="right" vertical="center"/>
    </xf>
    <xf numFmtId="177" fontId="12" fillId="7" borderId="17" xfId="4" quotePrefix="1" applyNumberFormat="1" applyFont="1" applyFill="1" applyBorder="1" applyAlignment="1">
      <alignment horizontal="right" vertical="center"/>
    </xf>
    <xf numFmtId="177" fontId="12" fillId="0" borderId="63" xfId="5" applyNumberFormat="1" applyFont="1" applyFill="1" applyBorder="1" applyAlignment="1">
      <alignment horizontal="right"/>
    </xf>
    <xf numFmtId="177" fontId="12" fillId="0" borderId="23" xfId="5" applyNumberFormat="1" applyFont="1" applyFill="1" applyBorder="1" applyAlignment="1">
      <alignment horizontal="right"/>
    </xf>
    <xf numFmtId="177" fontId="12" fillId="0" borderId="20" xfId="5" applyNumberFormat="1" applyFont="1" applyFill="1" applyBorder="1" applyAlignment="1">
      <alignment horizontal="right"/>
    </xf>
    <xf numFmtId="177" fontId="12" fillId="0" borderId="106" xfId="5" applyNumberFormat="1" applyFont="1" applyFill="1" applyBorder="1" applyAlignment="1">
      <alignment horizontal="right"/>
    </xf>
    <xf numFmtId="177" fontId="12" fillId="0" borderId="21" xfId="5" applyNumberFormat="1" applyFont="1" applyFill="1" applyBorder="1" applyAlignment="1">
      <alignment horizontal="right"/>
    </xf>
    <xf numFmtId="177" fontId="12" fillId="0" borderId="25" xfId="2" applyNumberFormat="1" applyFont="1" applyFill="1" applyBorder="1" applyAlignment="1">
      <alignment horizontal="right"/>
    </xf>
    <xf numFmtId="177" fontId="12" fillId="0" borderId="26" xfId="2" applyNumberFormat="1" applyFont="1" applyFill="1" applyBorder="1" applyAlignment="1">
      <alignment horizontal="right"/>
    </xf>
    <xf numFmtId="177" fontId="12" fillId="0" borderId="84" xfId="2" applyNumberFormat="1" applyFont="1" applyFill="1" applyBorder="1" applyAlignment="1">
      <alignment horizontal="right"/>
    </xf>
    <xf numFmtId="177" fontId="12" fillId="0" borderId="39" xfId="2" applyNumberFormat="1" applyFont="1" applyFill="1" applyBorder="1" applyAlignment="1">
      <alignment horizontal="right"/>
    </xf>
    <xf numFmtId="177" fontId="12" fillId="0" borderId="67" xfId="2" applyNumberFormat="1" applyFont="1" applyFill="1" applyBorder="1" applyAlignment="1">
      <alignment horizontal="right"/>
    </xf>
    <xf numFmtId="177" fontId="12" fillId="0" borderId="63" xfId="2" applyNumberFormat="1" applyFont="1" applyFill="1" applyBorder="1" applyAlignment="1">
      <alignment horizontal="right"/>
    </xf>
    <xf numFmtId="177" fontId="12" fillId="0" borderId="20" xfId="2" applyNumberFormat="1" applyFont="1" applyFill="1" applyBorder="1" applyAlignment="1">
      <alignment horizontal="right"/>
    </xf>
    <xf numFmtId="177" fontId="12" fillId="0" borderId="106" xfId="2" applyNumberFormat="1" applyFont="1" applyFill="1" applyBorder="1" applyAlignment="1">
      <alignment horizontal="right"/>
    </xf>
    <xf numFmtId="177" fontId="12" fillId="0" borderId="21" xfId="2" applyNumberFormat="1" applyFont="1" applyFill="1" applyBorder="1" applyAlignment="1">
      <alignment horizontal="right"/>
    </xf>
    <xf numFmtId="177" fontId="12" fillId="0" borderId="79" xfId="2" applyNumberFormat="1" applyFont="1" applyFill="1" applyBorder="1" applyAlignment="1">
      <alignment horizontal="right"/>
    </xf>
    <xf numFmtId="177" fontId="12" fillId="0" borderId="14" xfId="2" applyNumberFormat="1" applyFont="1" applyFill="1" applyBorder="1" applyAlignment="1">
      <alignment horizontal="right"/>
    </xf>
    <xf numFmtId="177" fontId="12" fillId="0" borderId="110" xfId="2" applyNumberFormat="1" applyFont="1" applyFill="1" applyBorder="1" applyAlignment="1">
      <alignment horizontal="right"/>
    </xf>
    <xf numFmtId="177" fontId="12" fillId="0" borderId="78" xfId="2" applyNumberFormat="1" applyFont="1" applyFill="1" applyBorder="1" applyAlignment="1">
      <alignment horizontal="right"/>
    </xf>
    <xf numFmtId="177" fontId="12" fillId="0" borderId="10" xfId="5" applyNumberFormat="1" applyFont="1" applyFill="1" applyBorder="1" applyAlignment="1">
      <alignment horizontal="right"/>
    </xf>
    <xf numFmtId="177" fontId="12" fillId="0" borderId="11" xfId="5" applyNumberFormat="1" applyFont="1" applyFill="1" applyBorder="1" applyAlignment="1">
      <alignment horizontal="right"/>
    </xf>
    <xf numFmtId="177" fontId="12" fillId="0" borderId="51" xfId="5" applyNumberFormat="1" applyFont="1" applyFill="1" applyBorder="1" applyAlignment="1">
      <alignment horizontal="right"/>
    </xf>
    <xf numFmtId="177" fontId="12" fillId="0" borderId="12" xfId="5" applyNumberFormat="1" applyFont="1" applyFill="1" applyBorder="1" applyAlignment="1">
      <alignment horizontal="right"/>
    </xf>
    <xf numFmtId="177" fontId="12" fillId="0" borderId="52" xfId="5" applyNumberFormat="1" applyFont="1" applyFill="1" applyBorder="1" applyAlignment="1">
      <alignment horizontal="right"/>
    </xf>
    <xf numFmtId="177" fontId="12" fillId="6" borderId="105" xfId="4" quotePrefix="1" applyNumberFormat="1" applyFont="1" applyFill="1" applyBorder="1" applyAlignment="1">
      <alignment horizontal="right" vertical="center"/>
    </xf>
    <xf numFmtId="177" fontId="12" fillId="0" borderId="122" xfId="2" applyNumberFormat="1" applyFont="1" applyFill="1" applyBorder="1" applyAlignment="1">
      <alignment horizontal="right"/>
    </xf>
    <xf numFmtId="177" fontId="12" fillId="0" borderId="29" xfId="2" applyNumberFormat="1" applyFont="1" applyFill="1" applyBorder="1" applyAlignment="1">
      <alignment horizontal="right"/>
    </xf>
    <xf numFmtId="177" fontId="12" fillId="0" borderId="84" xfId="5" applyNumberFormat="1" applyFont="1" applyFill="1" applyBorder="1" applyAlignment="1">
      <alignment horizontal="right"/>
    </xf>
    <xf numFmtId="177" fontId="12" fillId="0" borderId="43" xfId="5" applyNumberFormat="1" applyFont="1" applyFill="1" applyBorder="1" applyAlignment="1">
      <alignment horizontal="right"/>
    </xf>
    <xf numFmtId="177" fontId="12" fillId="0" borderId="39" xfId="5" applyNumberFormat="1" applyFont="1" applyFill="1" applyBorder="1" applyAlignment="1">
      <alignment horizontal="right"/>
    </xf>
    <xf numFmtId="177" fontId="12" fillId="0" borderId="93" xfId="5" applyNumberFormat="1" applyFont="1" applyFill="1" applyBorder="1" applyAlignment="1">
      <alignment horizontal="right"/>
    </xf>
    <xf numFmtId="177" fontId="12" fillId="0" borderId="67" xfId="5" applyNumberFormat="1" applyFont="1" applyFill="1" applyBorder="1" applyAlignment="1">
      <alignment horizontal="right"/>
    </xf>
    <xf numFmtId="177" fontId="12" fillId="0" borderId="79" xfId="5" applyNumberFormat="1" applyFont="1" applyFill="1" applyBorder="1" applyAlignment="1">
      <alignment horizontal="right"/>
    </xf>
    <xf numFmtId="177" fontId="12" fillId="0" borderId="44" xfId="5" applyNumberFormat="1" applyFont="1" applyFill="1" applyBorder="1" applyAlignment="1">
      <alignment horizontal="right"/>
    </xf>
    <xf numFmtId="177" fontId="12" fillId="0" borderId="14" xfId="5" applyNumberFormat="1" applyFont="1" applyFill="1" applyBorder="1" applyAlignment="1">
      <alignment horizontal="right"/>
    </xf>
    <xf numFmtId="177" fontId="12" fillId="0" borderId="110" xfId="5" applyNumberFormat="1" applyFont="1" applyFill="1" applyBorder="1" applyAlignment="1">
      <alignment horizontal="right"/>
    </xf>
    <xf numFmtId="177" fontId="12" fillId="0" borderId="78" xfId="5" applyNumberFormat="1" applyFont="1" applyFill="1" applyBorder="1" applyAlignment="1">
      <alignment horizontal="right"/>
    </xf>
    <xf numFmtId="177" fontId="12" fillId="0" borderId="25" xfId="5" applyNumberFormat="1" applyFont="1" applyFill="1" applyBorder="1" applyAlignment="1">
      <alignment horizontal="right"/>
    </xf>
    <xf numFmtId="177" fontId="12" fillId="0" borderId="26" xfId="5" applyNumberFormat="1" applyFont="1" applyFill="1" applyBorder="1" applyAlignment="1">
      <alignment horizontal="right"/>
    </xf>
    <xf numFmtId="177" fontId="12" fillId="0" borderId="36" xfId="5" applyNumberFormat="1" applyFont="1" applyFill="1" applyBorder="1" applyAlignment="1">
      <alignment horizontal="right"/>
    </xf>
    <xf numFmtId="177" fontId="12" fillId="0" borderId="37" xfId="5" applyNumberFormat="1" applyFont="1" applyFill="1" applyBorder="1" applyAlignment="1">
      <alignment horizontal="right"/>
    </xf>
    <xf numFmtId="177" fontId="12" fillId="0" borderId="34" xfId="5" applyNumberFormat="1" applyFont="1" applyFill="1" applyBorder="1" applyAlignment="1">
      <alignment horizontal="right"/>
    </xf>
    <xf numFmtId="177" fontId="12" fillId="0" borderId="107" xfId="5" applyNumberFormat="1" applyFont="1" applyFill="1" applyBorder="1" applyAlignment="1">
      <alignment horizontal="right"/>
    </xf>
    <xf numFmtId="177" fontId="12" fillId="0" borderId="35" xfId="5" applyNumberFormat="1" applyFont="1" applyFill="1" applyBorder="1" applyAlignment="1">
      <alignment horizontal="right"/>
    </xf>
    <xf numFmtId="177" fontId="12" fillId="6" borderId="16" xfId="2" applyNumberFormat="1" applyFont="1" applyFill="1" applyBorder="1" applyAlignment="1">
      <alignment horizontal="right"/>
    </xf>
    <xf numFmtId="177" fontId="12" fillId="6" borderId="17" xfId="2" applyNumberFormat="1" applyFont="1" applyFill="1" applyBorder="1" applyAlignment="1">
      <alignment horizontal="right"/>
    </xf>
    <xf numFmtId="177" fontId="12" fillId="6" borderId="5" xfId="2" applyNumberFormat="1" applyFont="1" applyFill="1" applyBorder="1" applyAlignment="1">
      <alignment horizontal="right"/>
    </xf>
    <xf numFmtId="177" fontId="12" fillId="6" borderId="105" xfId="2" applyNumberFormat="1" applyFont="1" applyFill="1" applyBorder="1" applyAlignment="1">
      <alignment horizontal="right"/>
    </xf>
    <xf numFmtId="177" fontId="12" fillId="6" borderId="6" xfId="2" applyNumberFormat="1" applyFont="1" applyFill="1" applyBorder="1" applyAlignment="1">
      <alignment horizontal="right"/>
    </xf>
    <xf numFmtId="177" fontId="12" fillId="0" borderId="40" xfId="2" applyNumberFormat="1" applyFont="1" applyFill="1" applyBorder="1" applyAlignment="1">
      <alignment horizontal="right"/>
    </xf>
    <xf numFmtId="177" fontId="12" fillId="0" borderId="41" xfId="2" applyNumberFormat="1" applyFont="1" applyFill="1" applyBorder="1" applyAlignment="1">
      <alignment horizontal="right"/>
    </xf>
    <xf numFmtId="177" fontId="12" fillId="0" borderId="33" xfId="2" applyNumberFormat="1" applyFont="1" applyFill="1" applyBorder="1" applyAlignment="1">
      <alignment horizontal="right"/>
    </xf>
    <xf numFmtId="177" fontId="12" fillId="0" borderId="111" xfId="2" applyNumberFormat="1" applyFont="1" applyFill="1" applyBorder="1" applyAlignment="1">
      <alignment horizontal="right"/>
    </xf>
    <xf numFmtId="177" fontId="12" fillId="0" borderId="42" xfId="2" applyNumberFormat="1" applyFont="1" applyFill="1" applyBorder="1" applyAlignment="1">
      <alignment horizontal="right"/>
    </xf>
    <xf numFmtId="177" fontId="12" fillId="0" borderId="10" xfId="2" applyNumberFormat="1" applyFont="1" applyFill="1" applyBorder="1" applyAlignment="1">
      <alignment horizontal="right"/>
    </xf>
    <xf numFmtId="177" fontId="12" fillId="0" borderId="11" xfId="2" applyNumberFormat="1" applyFont="1" applyFill="1" applyBorder="1" applyAlignment="1">
      <alignment horizontal="right"/>
    </xf>
    <xf numFmtId="177" fontId="12" fillId="0" borderId="51" xfId="2" applyNumberFormat="1" applyFont="1" applyFill="1" applyBorder="1" applyAlignment="1">
      <alignment horizontal="right"/>
    </xf>
    <xf numFmtId="177" fontId="12" fillId="0" borderId="12" xfId="2" applyNumberFormat="1" applyFont="1" applyFill="1" applyBorder="1" applyAlignment="1">
      <alignment horizontal="right"/>
    </xf>
    <xf numFmtId="177" fontId="12" fillId="0" borderId="52" xfId="2" applyNumberFormat="1" applyFont="1" applyFill="1" applyBorder="1" applyAlignment="1">
      <alignment horizontal="right"/>
    </xf>
    <xf numFmtId="177" fontId="12" fillId="0" borderId="53" xfId="2" applyNumberFormat="1" applyFont="1" applyFill="1" applyBorder="1" applyAlignment="1">
      <alignment horizontal="right"/>
    </xf>
    <xf numFmtId="177" fontId="12" fillId="0" borderId="54" xfId="2" applyNumberFormat="1" applyFont="1" applyFill="1" applyBorder="1" applyAlignment="1">
      <alignment horizontal="right"/>
    </xf>
    <xf numFmtId="177" fontId="12" fillId="0" borderId="8" xfId="2" applyNumberFormat="1" applyFont="1" applyFill="1" applyBorder="1" applyAlignment="1">
      <alignment horizontal="right"/>
    </xf>
    <xf numFmtId="177" fontId="12" fillId="0" borderId="121" xfId="2" applyNumberFormat="1" applyFont="1" applyFill="1" applyBorder="1" applyAlignment="1">
      <alignment horizontal="right"/>
    </xf>
    <xf numFmtId="177" fontId="12" fillId="0" borderId="9" xfId="2" applyNumberFormat="1" applyFont="1" applyFill="1" applyBorder="1" applyAlignment="1">
      <alignment horizontal="right"/>
    </xf>
    <xf numFmtId="177" fontId="12" fillId="0" borderId="16" xfId="4" applyNumberFormat="1" applyFont="1" applyFill="1" applyBorder="1" applyAlignment="1">
      <alignment horizontal="right" vertical="center"/>
    </xf>
    <xf numFmtId="177" fontId="12" fillId="0" borderId="17" xfId="4" applyNumberFormat="1" applyFont="1" applyFill="1" applyBorder="1" applyAlignment="1">
      <alignment horizontal="right" vertical="center"/>
    </xf>
    <xf numFmtId="177" fontId="12" fillId="0" borderId="5" xfId="4" applyNumberFormat="1" applyFont="1" applyFill="1" applyBorder="1" applyAlignment="1">
      <alignment horizontal="right" vertical="center"/>
    </xf>
    <xf numFmtId="177" fontId="12" fillId="0" borderId="105" xfId="4" applyNumberFormat="1" applyFont="1" applyFill="1" applyBorder="1" applyAlignment="1">
      <alignment horizontal="right" vertical="center"/>
    </xf>
    <xf numFmtId="177" fontId="12" fillId="0" borderId="6" xfId="4" applyNumberFormat="1" applyFont="1" applyFill="1" applyBorder="1" applyAlignment="1">
      <alignment horizontal="right" vertical="center"/>
    </xf>
    <xf numFmtId="177" fontId="12" fillId="0" borderId="63" xfId="4" applyNumberFormat="1" applyFont="1" applyFill="1" applyBorder="1" applyAlignment="1">
      <alignment horizontal="right" vertical="center"/>
    </xf>
    <xf numFmtId="177" fontId="12" fillId="0" borderId="23" xfId="4" applyNumberFormat="1" applyFont="1" applyFill="1" applyBorder="1" applyAlignment="1">
      <alignment horizontal="right" vertical="center"/>
    </xf>
    <xf numFmtId="177" fontId="12" fillId="0" borderId="21" xfId="4" applyNumberFormat="1" applyFont="1" applyFill="1" applyBorder="1" applyAlignment="1">
      <alignment horizontal="right" vertical="center"/>
    </xf>
    <xf numFmtId="177" fontId="12" fillId="0" borderId="22" xfId="4" applyNumberFormat="1" applyFont="1" applyFill="1" applyBorder="1" applyAlignment="1">
      <alignment horizontal="right" vertical="center"/>
    </xf>
    <xf numFmtId="177" fontId="12" fillId="0" borderId="27" xfId="4" applyNumberFormat="1" applyFont="1" applyFill="1" applyBorder="1" applyAlignment="1">
      <alignment horizontal="right" vertical="center"/>
    </xf>
    <xf numFmtId="177" fontId="12" fillId="0" borderId="26" xfId="4" applyNumberFormat="1" applyFont="1" applyFill="1" applyBorder="1" applyAlignment="1">
      <alignment horizontal="right" vertical="center"/>
    </xf>
    <xf numFmtId="177" fontId="12" fillId="0" borderId="49" xfId="4" applyNumberFormat="1" applyFont="1" applyFill="1" applyBorder="1" applyAlignment="1">
      <alignment horizontal="right" vertical="center"/>
    </xf>
    <xf numFmtId="177" fontId="12" fillId="0" borderId="48" xfId="4" applyNumberFormat="1" applyFont="1" applyFill="1" applyBorder="1" applyAlignment="1">
      <alignment horizontal="right" vertical="center"/>
    </xf>
    <xf numFmtId="177" fontId="12" fillId="0" borderId="47" xfId="4" applyNumberFormat="1" applyFont="1" applyFill="1" applyBorder="1" applyAlignment="1">
      <alignment horizontal="right" vertical="center"/>
    </xf>
    <xf numFmtId="177" fontId="12" fillId="0" borderId="18" xfId="4" applyNumberFormat="1" applyFont="1" applyFill="1" applyBorder="1" applyAlignment="1">
      <alignment horizontal="right" vertical="center"/>
    </xf>
    <xf numFmtId="177" fontId="12" fillId="0" borderId="65" xfId="4" applyNumberFormat="1" applyFont="1" applyFill="1" applyBorder="1" applyAlignment="1">
      <alignment horizontal="right" vertical="center"/>
    </xf>
    <xf numFmtId="177" fontId="12" fillId="0" borderId="15" xfId="4" applyNumberFormat="1" applyFont="1" applyFill="1" applyBorder="1" applyAlignment="1">
      <alignment horizontal="right" vertical="center"/>
    </xf>
    <xf numFmtId="177" fontId="12" fillId="0" borderId="74" xfId="4" applyNumberFormat="1" applyFont="1" applyFill="1" applyBorder="1" applyAlignment="1">
      <alignment horizontal="right" vertical="center"/>
    </xf>
    <xf numFmtId="177" fontId="12" fillId="0" borderId="75" xfId="4" applyNumberFormat="1" applyFont="1" applyFill="1" applyBorder="1" applyAlignment="1">
      <alignment horizontal="right" vertical="center"/>
    </xf>
    <xf numFmtId="177" fontId="12" fillId="0" borderId="73" xfId="4" applyNumberFormat="1" applyFont="1" applyFill="1" applyBorder="1" applyAlignment="1">
      <alignment horizontal="right" vertical="center"/>
    </xf>
    <xf numFmtId="177" fontId="12" fillId="0" borderId="62" xfId="4" applyNumberFormat="1" applyFont="1" applyFill="1" applyBorder="1" applyAlignment="1">
      <alignment horizontal="right" vertical="center"/>
    </xf>
    <xf numFmtId="177" fontId="12" fillId="0" borderId="64" xfId="4" applyNumberFormat="1" applyFont="1" applyFill="1" applyBorder="1" applyAlignment="1">
      <alignment horizontal="right" vertical="center"/>
    </xf>
    <xf numFmtId="177" fontId="12" fillId="0" borderId="66" xfId="4" applyNumberFormat="1" applyFont="1" applyFill="1" applyBorder="1" applyAlignment="1">
      <alignment horizontal="right" vertical="center"/>
    </xf>
    <xf numFmtId="177" fontId="12" fillId="0" borderId="68" xfId="4" applyNumberFormat="1" applyFont="1" applyFill="1" applyBorder="1" applyAlignment="1">
      <alignment horizontal="right" vertical="center"/>
    </xf>
    <xf numFmtId="177" fontId="12" fillId="0" borderId="70" xfId="4" applyNumberFormat="1" applyFont="1" applyFill="1" applyBorder="1" applyAlignment="1">
      <alignment horizontal="right" vertical="center"/>
    </xf>
    <xf numFmtId="177" fontId="12" fillId="0" borderId="76" xfId="4" applyNumberFormat="1" applyFont="1" applyFill="1" applyBorder="1" applyAlignment="1">
      <alignment horizontal="right" vertical="center"/>
    </xf>
    <xf numFmtId="177" fontId="12" fillId="0" borderId="104" xfId="4" applyNumberFormat="1" applyFont="1" applyFill="1" applyBorder="1" applyAlignment="1">
      <alignment horizontal="right" vertical="center"/>
    </xf>
    <xf numFmtId="177" fontId="12" fillId="3" borderId="63" xfId="4" applyNumberFormat="1" applyFont="1" applyFill="1" applyBorder="1" applyAlignment="1">
      <alignment horizontal="right" vertical="center"/>
    </xf>
    <xf numFmtId="177" fontId="12" fillId="3" borderId="20" xfId="4" applyNumberFormat="1" applyFont="1" applyFill="1" applyBorder="1" applyAlignment="1">
      <alignment horizontal="right" vertical="center"/>
    </xf>
    <xf numFmtId="177" fontId="12" fillId="3" borderId="23" xfId="4" applyNumberFormat="1" applyFont="1" applyFill="1" applyBorder="1" applyAlignment="1">
      <alignment horizontal="right" vertical="center"/>
    </xf>
    <xf numFmtId="177" fontId="12" fillId="3" borderId="21" xfId="4" applyNumberFormat="1" applyFont="1" applyFill="1" applyBorder="1" applyAlignment="1">
      <alignment horizontal="right" vertical="center"/>
    </xf>
    <xf numFmtId="177" fontId="12" fillId="0" borderId="20" xfId="4" applyNumberFormat="1" applyFont="1" applyFill="1" applyBorder="1" applyAlignment="1">
      <alignment horizontal="right" vertical="center"/>
    </xf>
    <xf numFmtId="177" fontId="12" fillId="0" borderId="19" xfId="4" applyNumberFormat="1" applyFont="1" applyFill="1" applyBorder="1" applyAlignment="1">
      <alignment horizontal="right" vertical="center"/>
    </xf>
    <xf numFmtId="177" fontId="12" fillId="0" borderId="106" xfId="4" applyNumberFormat="1" applyFont="1" applyFill="1" applyBorder="1" applyAlignment="1">
      <alignment horizontal="right" vertical="center"/>
    </xf>
    <xf numFmtId="177" fontId="12" fillId="0" borderId="79" xfId="4" applyNumberFormat="1" applyFont="1" applyFill="1" applyBorder="1" applyAlignment="1">
      <alignment horizontal="right" vertical="center"/>
    </xf>
    <xf numFmtId="177" fontId="12" fillId="0" borderId="14" xfId="4" applyNumberFormat="1" applyFont="1" applyFill="1" applyBorder="1" applyAlignment="1">
      <alignment horizontal="right" vertical="center"/>
    </xf>
    <xf numFmtId="177" fontId="12" fillId="0" borderId="44" xfId="4" applyNumberFormat="1" applyFont="1" applyFill="1" applyBorder="1" applyAlignment="1">
      <alignment horizontal="right" vertical="center"/>
    </xf>
    <xf numFmtId="177" fontId="12" fillId="0" borderId="78" xfId="4" applyNumberFormat="1" applyFont="1" applyFill="1" applyBorder="1" applyAlignment="1">
      <alignment horizontal="right" vertical="center"/>
    </xf>
    <xf numFmtId="177" fontId="12" fillId="0" borderId="77" xfId="4" applyNumberFormat="1" applyFont="1" applyFill="1" applyBorder="1" applyAlignment="1">
      <alignment horizontal="right" vertical="center"/>
    </xf>
    <xf numFmtId="177" fontId="12" fillId="0" borderId="110" xfId="4" applyNumberFormat="1" applyFont="1" applyFill="1" applyBorder="1" applyAlignment="1">
      <alignment horizontal="right" vertical="center"/>
    </xf>
    <xf numFmtId="177" fontId="12" fillId="0" borderId="24" xfId="4" applyNumberFormat="1" applyFont="1" applyFill="1" applyBorder="1" applyAlignment="1">
      <alignment horizontal="right" vertical="center"/>
    </xf>
    <xf numFmtId="177" fontId="12" fillId="0" borderId="30" xfId="4" applyNumberFormat="1" applyFont="1" applyFill="1" applyBorder="1" applyAlignment="1">
      <alignment horizontal="right" vertical="center"/>
    </xf>
    <xf numFmtId="177" fontId="12" fillId="0" borderId="108" xfId="4" applyNumberFormat="1" applyFont="1" applyFill="1" applyBorder="1" applyAlignment="1">
      <alignment horizontal="right" vertical="center"/>
    </xf>
    <xf numFmtId="177" fontId="12" fillId="0" borderId="109" xfId="4" applyNumberFormat="1" applyFont="1" applyFill="1" applyBorder="1" applyAlignment="1">
      <alignment horizontal="right" vertical="center"/>
    </xf>
    <xf numFmtId="177" fontId="12" fillId="0" borderId="122" xfId="4" applyNumberFormat="1" applyFont="1" applyFill="1" applyBorder="1" applyAlignment="1">
      <alignment horizontal="right" vertical="center"/>
    </xf>
    <xf numFmtId="177" fontId="12" fillId="0" borderId="69" xfId="4" applyNumberFormat="1" applyFont="1" applyFill="1" applyBorder="1" applyAlignment="1">
      <alignment horizontal="right" vertical="center"/>
    </xf>
    <xf numFmtId="177" fontId="12" fillId="0" borderId="36" xfId="4" applyNumberFormat="1" applyFont="1" applyFill="1" applyBorder="1" applyAlignment="1">
      <alignment horizontal="right" vertical="center"/>
    </xf>
    <xf numFmtId="177" fontId="12" fillId="0" borderId="37" xfId="4" applyNumberFormat="1" applyFont="1" applyFill="1" applyBorder="1" applyAlignment="1">
      <alignment horizontal="right" vertical="center"/>
    </xf>
    <xf numFmtId="177" fontId="12" fillId="0" borderId="35" xfId="4" applyNumberFormat="1" applyFont="1" applyFill="1" applyBorder="1" applyAlignment="1">
      <alignment horizontal="right" vertical="center"/>
    </xf>
    <xf numFmtId="177" fontId="12" fillId="0" borderId="81" xfId="4" applyNumberFormat="1" applyFont="1" applyFill="1" applyBorder="1" applyAlignment="1">
      <alignment horizontal="right" vertical="center"/>
    </xf>
    <xf numFmtId="177" fontId="12" fillId="0" borderId="107" xfId="4" applyNumberFormat="1" applyFont="1" applyFill="1" applyBorder="1" applyAlignment="1">
      <alignment horizontal="right" vertical="center"/>
    </xf>
    <xf numFmtId="177" fontId="12" fillId="0" borderId="40" xfId="4" applyNumberFormat="1" applyFont="1" applyFill="1" applyBorder="1" applyAlignment="1">
      <alignment horizontal="right" vertical="center"/>
    </xf>
    <xf numFmtId="177" fontId="12" fillId="0" borderId="41" xfId="4" applyNumberFormat="1" applyFont="1" applyFill="1" applyBorder="1" applyAlignment="1">
      <alignment horizontal="right" vertical="center"/>
    </xf>
    <xf numFmtId="177" fontId="12" fillId="0" borderId="42" xfId="4" applyNumberFormat="1" applyFont="1" applyFill="1" applyBorder="1" applyAlignment="1">
      <alignment horizontal="right" vertical="center"/>
    </xf>
    <xf numFmtId="177" fontId="12" fillId="0" borderId="32" xfId="4" applyNumberFormat="1" applyFont="1" applyFill="1" applyBorder="1" applyAlignment="1">
      <alignment horizontal="right" vertical="center"/>
    </xf>
    <xf numFmtId="177" fontId="12" fillId="0" borderId="111" xfId="4" applyNumberFormat="1" applyFont="1" applyFill="1" applyBorder="1" applyAlignment="1">
      <alignment horizontal="right" vertical="center"/>
    </xf>
    <xf numFmtId="177" fontId="12" fillId="0" borderId="23" xfId="4" applyNumberFormat="1" applyFont="1" applyFill="1" applyBorder="1" applyAlignment="1">
      <alignment horizontal="center" vertical="center"/>
    </xf>
    <xf numFmtId="177" fontId="12" fillId="0" borderId="44" xfId="4" applyNumberFormat="1" applyFont="1" applyFill="1" applyBorder="1" applyAlignment="1">
      <alignment horizontal="center" vertical="center"/>
    </xf>
    <xf numFmtId="177" fontId="12" fillId="0" borderId="71" xfId="4" applyNumberFormat="1" applyFont="1" applyFill="1" applyBorder="1" applyAlignment="1">
      <alignment horizontal="right" vertical="center"/>
    </xf>
    <xf numFmtId="177" fontId="12" fillId="0" borderId="103" xfId="4" applyNumberFormat="1" applyFont="1" applyFill="1" applyBorder="1" applyAlignment="1">
      <alignment horizontal="right" vertical="center"/>
    </xf>
    <xf numFmtId="177" fontId="10" fillId="0" borderId="0" xfId="3" applyNumberFormat="1" applyFont="1" applyFill="1" applyAlignment="1">
      <alignment vertical="center"/>
    </xf>
    <xf numFmtId="177" fontId="14" fillId="0" borderId="63" xfId="5" applyNumberFormat="1" applyFont="1" applyFill="1" applyBorder="1" applyAlignment="1">
      <alignment horizontal="right"/>
    </xf>
    <xf numFmtId="177" fontId="14" fillId="0" borderId="20" xfId="5" applyNumberFormat="1" applyFont="1" applyFill="1" applyBorder="1" applyAlignment="1">
      <alignment horizontal="right"/>
    </xf>
    <xf numFmtId="177" fontId="14" fillId="0" borderId="25" xfId="5" applyNumberFormat="1" applyFont="1" applyFill="1" applyBorder="1" applyAlignment="1">
      <alignment horizontal="right"/>
    </xf>
    <xf numFmtId="177" fontId="14" fillId="0" borderId="46" xfId="5" applyNumberFormat="1" applyFont="1" applyFill="1" applyBorder="1" applyAlignment="1">
      <alignment horizontal="right"/>
    </xf>
    <xf numFmtId="177" fontId="14" fillId="0" borderId="48" xfId="5" applyNumberFormat="1" applyFont="1" applyFill="1" applyBorder="1" applyAlignment="1">
      <alignment horizontal="right"/>
    </xf>
    <xf numFmtId="177" fontId="14" fillId="0" borderId="10" xfId="5" applyNumberFormat="1" applyFont="1" applyFill="1" applyBorder="1" applyAlignment="1">
      <alignment horizontal="right"/>
    </xf>
    <xf numFmtId="177" fontId="14" fillId="0" borderId="51" xfId="1" applyNumberFormat="1" applyFont="1" applyFill="1" applyBorder="1" applyAlignment="1">
      <alignment horizontal="right"/>
    </xf>
    <xf numFmtId="177" fontId="12" fillId="0" borderId="100" xfId="2" applyNumberFormat="1" applyFont="1" applyFill="1" applyBorder="1" applyAlignment="1">
      <alignment horizontal="right"/>
    </xf>
    <xf numFmtId="177" fontId="12" fillId="0" borderId="24" xfId="5" applyNumberFormat="1" applyFont="1" applyFill="1" applyBorder="1" applyAlignment="1">
      <alignment horizontal="right"/>
    </xf>
    <xf numFmtId="177" fontId="12" fillId="7" borderId="17" xfId="1" quotePrefix="1" applyNumberFormat="1" applyFont="1" applyFill="1" applyBorder="1" applyAlignment="1">
      <alignment horizontal="right" vertical="center"/>
    </xf>
    <xf numFmtId="177" fontId="12" fillId="7" borderId="16" xfId="4" quotePrefix="1" applyNumberFormat="1" applyFont="1" applyFill="1" applyBorder="1" applyAlignment="1">
      <alignment horizontal="right" vertical="center"/>
    </xf>
    <xf numFmtId="177" fontId="12" fillId="7" borderId="6" xfId="4" quotePrefix="1" applyNumberFormat="1" applyFont="1" applyFill="1" applyBorder="1" applyAlignment="1">
      <alignment horizontal="right" vertical="center"/>
    </xf>
    <xf numFmtId="177" fontId="12" fillId="0" borderId="48" xfId="1" applyNumberFormat="1" applyFont="1" applyFill="1" applyBorder="1" applyAlignment="1">
      <alignment horizontal="right"/>
    </xf>
    <xf numFmtId="177" fontId="12" fillId="0" borderId="23" xfId="1" applyNumberFormat="1" applyFont="1" applyFill="1" applyBorder="1" applyAlignment="1">
      <alignment horizontal="right"/>
    </xf>
    <xf numFmtId="177" fontId="12" fillId="0" borderId="27" xfId="1" applyNumberFormat="1" applyFont="1" applyFill="1" applyBorder="1" applyAlignment="1">
      <alignment horizontal="right"/>
    </xf>
    <xf numFmtId="177" fontId="12" fillId="0" borderId="37" xfId="1" applyNumberFormat="1" applyFont="1" applyFill="1" applyBorder="1" applyAlignment="1">
      <alignment horizontal="right"/>
    </xf>
    <xf numFmtId="177" fontId="12" fillId="0" borderId="44" xfId="1" applyNumberFormat="1" applyFont="1" applyFill="1" applyBorder="1" applyAlignment="1">
      <alignment horizontal="right"/>
    </xf>
    <xf numFmtId="177" fontId="12" fillId="0" borderId="43" xfId="1" applyNumberFormat="1" applyFont="1" applyFill="1" applyBorder="1" applyAlignment="1">
      <alignment horizontal="right"/>
    </xf>
    <xf numFmtId="177" fontId="12" fillId="7" borderId="6" xfId="2" applyNumberFormat="1" applyFont="1" applyFill="1" applyBorder="1" applyAlignment="1">
      <alignment horizontal="right"/>
    </xf>
    <xf numFmtId="177" fontId="12" fillId="0" borderId="59" xfId="1" applyNumberFormat="1" applyFont="1" applyFill="1" applyBorder="1" applyAlignment="1">
      <alignment horizontal="right"/>
    </xf>
    <xf numFmtId="177" fontId="12" fillId="0" borderId="25" xfId="4" applyNumberFormat="1" applyFont="1" applyFill="1" applyBorder="1" applyAlignment="1">
      <alignment horizontal="right" vertical="center"/>
    </xf>
    <xf numFmtId="177" fontId="12" fillId="0" borderId="46" xfId="4" applyNumberFormat="1" applyFont="1" applyFill="1" applyBorder="1" applyAlignment="1">
      <alignment horizontal="right" vertical="center"/>
    </xf>
    <xf numFmtId="177" fontId="14" fillId="0" borderId="63" xfId="4" applyNumberFormat="1" applyFont="1" applyFill="1" applyBorder="1" applyAlignment="1">
      <alignment horizontal="right" vertical="center"/>
    </xf>
    <xf numFmtId="177" fontId="14" fillId="0" borderId="20" xfId="4" applyNumberFormat="1" applyFont="1" applyFill="1" applyBorder="1" applyAlignment="1">
      <alignment horizontal="right" vertical="center"/>
    </xf>
    <xf numFmtId="177" fontId="14" fillId="0" borderId="23" xfId="4" applyNumberFormat="1" applyFont="1" applyFill="1" applyBorder="1" applyAlignment="1">
      <alignment horizontal="right" vertical="center"/>
    </xf>
    <xf numFmtId="177" fontId="14" fillId="0" borderId="21" xfId="4" applyNumberFormat="1" applyFont="1" applyFill="1" applyBorder="1" applyAlignment="1">
      <alignment horizontal="right" vertical="center"/>
    </xf>
    <xf numFmtId="177" fontId="14" fillId="0" borderId="64" xfId="4" applyNumberFormat="1" applyFont="1" applyFill="1" applyBorder="1" applyAlignment="1">
      <alignment horizontal="right" vertical="center"/>
    </xf>
    <xf numFmtId="177" fontId="14" fillId="0" borderId="22" xfId="4" applyNumberFormat="1" applyFont="1" applyFill="1" applyBorder="1" applyAlignment="1">
      <alignment horizontal="right" vertical="center"/>
    </xf>
    <xf numFmtId="177" fontId="14" fillId="0" borderId="25" xfId="4" applyNumberFormat="1" applyFont="1" applyFill="1" applyBorder="1" applyAlignment="1">
      <alignment horizontal="right" vertical="center"/>
    </xf>
    <xf numFmtId="177" fontId="14" fillId="0" borderId="37" xfId="4" applyNumberFormat="1" applyFont="1" applyFill="1" applyBorder="1" applyAlignment="1">
      <alignment horizontal="right" vertical="center"/>
    </xf>
    <xf numFmtId="177" fontId="14" fillId="0" borderId="26" xfId="4" applyNumberFormat="1" applyFont="1" applyFill="1" applyBorder="1" applyAlignment="1">
      <alignment horizontal="right" vertical="center"/>
    </xf>
    <xf numFmtId="177" fontId="14" fillId="0" borderId="66" xfId="4" applyNumberFormat="1" applyFont="1" applyFill="1" applyBorder="1" applyAlignment="1">
      <alignment horizontal="right" vertical="center"/>
    </xf>
    <xf numFmtId="177" fontId="12" fillId="0" borderId="0" xfId="4" applyNumberFormat="1" applyFont="1" applyFill="1" applyBorder="1" applyAlignment="1">
      <alignment horizontal="right" vertical="center"/>
    </xf>
    <xf numFmtId="177" fontId="12" fillId="0" borderId="72" xfId="4" applyNumberFormat="1" applyFont="1" applyFill="1" applyBorder="1" applyAlignment="1">
      <alignment horizontal="right" vertical="center"/>
    </xf>
    <xf numFmtId="177" fontId="12" fillId="0" borderId="80" xfId="4" applyNumberFormat="1" applyFont="1" applyFill="1" applyBorder="1" applyAlignment="1">
      <alignment horizontal="right" vertical="center"/>
    </xf>
    <xf numFmtId="177" fontId="12" fillId="0" borderId="34" xfId="4" applyNumberFormat="1" applyFont="1" applyFill="1" applyBorder="1" applyAlignment="1">
      <alignment horizontal="right" vertical="center"/>
    </xf>
    <xf numFmtId="177" fontId="12" fillId="0" borderId="82" xfId="4" applyNumberFormat="1" applyFont="1" applyFill="1" applyBorder="1" applyAlignment="1">
      <alignment horizontal="right" vertical="center"/>
    </xf>
    <xf numFmtId="177" fontId="12" fillId="0" borderId="33" xfId="4" applyNumberFormat="1" applyFont="1" applyFill="1" applyBorder="1" applyAlignment="1">
      <alignment horizontal="right" vertical="center"/>
    </xf>
    <xf numFmtId="177" fontId="12" fillId="0" borderId="83" xfId="4" applyNumberFormat="1" applyFont="1" applyFill="1" applyBorder="1" applyAlignment="1">
      <alignment horizontal="right" vertical="center"/>
    </xf>
    <xf numFmtId="177" fontId="14" fillId="0" borderId="34" xfId="4" applyNumberFormat="1" applyFont="1" applyFill="1" applyBorder="1" applyAlignment="1">
      <alignment horizontal="right" vertical="center"/>
    </xf>
    <xf numFmtId="177" fontId="14" fillId="0" borderId="82" xfId="4" applyNumberFormat="1" applyFont="1" applyFill="1" applyBorder="1" applyAlignment="1">
      <alignment horizontal="right" vertical="center"/>
    </xf>
    <xf numFmtId="177" fontId="12" fillId="4" borderId="17" xfId="4" applyNumberFormat="1" applyFont="1" applyFill="1" applyBorder="1" applyAlignment="1">
      <alignment horizontal="right" vertical="center"/>
    </xf>
    <xf numFmtId="177" fontId="12" fillId="4" borderId="6" xfId="4" applyNumberFormat="1" applyFont="1" applyFill="1" applyBorder="1" applyAlignment="1">
      <alignment horizontal="right" vertical="center"/>
    </xf>
    <xf numFmtId="177" fontId="12" fillId="4" borderId="23" xfId="4" applyNumberFormat="1" applyFont="1" applyFill="1" applyBorder="1" applyAlignment="1">
      <alignment horizontal="right" vertical="center"/>
    </xf>
    <xf numFmtId="177" fontId="12" fillId="4" borderId="21" xfId="4" applyNumberFormat="1" applyFont="1" applyFill="1" applyBorder="1" applyAlignment="1">
      <alignment horizontal="right" vertical="center"/>
    </xf>
    <xf numFmtId="177" fontId="12" fillId="4" borderId="27" xfId="4" applyNumberFormat="1" applyFont="1" applyFill="1" applyBorder="1" applyAlignment="1">
      <alignment horizontal="right" vertical="center"/>
    </xf>
    <xf numFmtId="177" fontId="12" fillId="4" borderId="26" xfId="4" applyNumberFormat="1" applyFont="1" applyFill="1" applyBorder="1" applyAlignment="1">
      <alignment horizontal="right" vertical="center"/>
    </xf>
    <xf numFmtId="177" fontId="12" fillId="4" borderId="48" xfId="4" applyNumberFormat="1" applyFont="1" applyFill="1" applyBorder="1" applyAlignment="1">
      <alignment horizontal="right" vertical="center"/>
    </xf>
    <xf numFmtId="177" fontId="12" fillId="4" borderId="47" xfId="4" applyNumberFormat="1" applyFont="1" applyFill="1" applyBorder="1" applyAlignment="1">
      <alignment horizontal="right" vertical="center"/>
    </xf>
    <xf numFmtId="177" fontId="12" fillId="4" borderId="65" xfId="4" applyNumberFormat="1" applyFont="1" applyFill="1" applyBorder="1" applyAlignment="1">
      <alignment horizontal="right" vertical="center"/>
    </xf>
    <xf numFmtId="177" fontId="12" fillId="4" borderId="15" xfId="4" applyNumberFormat="1" applyFont="1" applyFill="1" applyBorder="1" applyAlignment="1">
      <alignment horizontal="right" vertical="center"/>
    </xf>
    <xf numFmtId="177" fontId="12" fillId="4" borderId="75" xfId="4" applyNumberFormat="1" applyFont="1" applyFill="1" applyBorder="1" applyAlignment="1">
      <alignment horizontal="right" vertical="center"/>
    </xf>
    <xf numFmtId="177" fontId="12" fillId="4" borderId="73" xfId="4" applyNumberFormat="1" applyFont="1" applyFill="1" applyBorder="1" applyAlignment="1">
      <alignment horizontal="right" vertical="center"/>
    </xf>
    <xf numFmtId="177" fontId="12" fillId="4" borderId="62" xfId="4" applyNumberFormat="1" applyFont="1" applyFill="1" applyBorder="1" applyAlignment="1">
      <alignment horizontal="right" vertical="center"/>
    </xf>
    <xf numFmtId="177" fontId="12" fillId="4" borderId="64" xfId="4" applyNumberFormat="1" applyFont="1" applyFill="1" applyBorder="1" applyAlignment="1">
      <alignment horizontal="right" vertical="center"/>
    </xf>
    <xf numFmtId="177" fontId="12" fillId="4" borderId="66" xfId="4" applyNumberFormat="1" applyFont="1" applyFill="1" applyBorder="1" applyAlignment="1">
      <alignment horizontal="right" vertical="center"/>
    </xf>
    <xf numFmtId="177" fontId="12" fillId="4" borderId="68" xfId="4" applyNumberFormat="1" applyFont="1" applyFill="1" applyBorder="1" applyAlignment="1">
      <alignment horizontal="right" vertical="center"/>
    </xf>
    <xf numFmtId="177" fontId="12" fillId="4" borderId="70" xfId="4" applyNumberFormat="1" applyFont="1" applyFill="1" applyBorder="1" applyAlignment="1">
      <alignment horizontal="right" vertical="center"/>
    </xf>
    <xf numFmtId="177" fontId="12" fillId="4" borderId="76" xfId="4" applyNumberFormat="1" applyFont="1" applyFill="1" applyBorder="1" applyAlignment="1">
      <alignment horizontal="right" vertical="center"/>
    </xf>
    <xf numFmtId="177" fontId="12" fillId="4" borderId="104" xfId="4" applyNumberFormat="1" applyFont="1" applyFill="1" applyBorder="1" applyAlignment="1">
      <alignment horizontal="right" vertical="center"/>
    </xf>
    <xf numFmtId="177" fontId="12" fillId="4" borderId="105" xfId="4" applyNumberFormat="1" applyFont="1" applyFill="1" applyBorder="1" applyAlignment="1">
      <alignment horizontal="right" vertical="center"/>
    </xf>
    <xf numFmtId="177" fontId="12" fillId="4" borderId="19" xfId="4" applyNumberFormat="1" applyFont="1" applyFill="1" applyBorder="1" applyAlignment="1">
      <alignment horizontal="right" vertical="center"/>
    </xf>
    <xf numFmtId="177" fontId="12" fillId="4" borderId="106" xfId="4" applyNumberFormat="1" applyFont="1" applyFill="1" applyBorder="1" applyAlignment="1">
      <alignment horizontal="right" vertical="center"/>
    </xf>
    <xf numFmtId="177" fontId="12" fillId="4" borderId="77" xfId="4" applyNumberFormat="1" applyFont="1" applyFill="1" applyBorder="1" applyAlignment="1">
      <alignment horizontal="right" vertical="center"/>
    </xf>
    <xf numFmtId="177" fontId="12" fillId="4" borderId="110" xfId="4" applyNumberFormat="1" applyFont="1" applyFill="1" applyBorder="1" applyAlignment="1">
      <alignment horizontal="right" vertical="center"/>
    </xf>
    <xf numFmtId="177" fontId="12" fillId="4" borderId="24" xfId="4" applyNumberFormat="1" applyFont="1" applyFill="1" applyBorder="1" applyAlignment="1">
      <alignment horizontal="right" vertical="center"/>
    </xf>
    <xf numFmtId="177" fontId="12" fillId="4" borderId="30" xfId="4" applyNumberFormat="1" applyFont="1" applyFill="1" applyBorder="1" applyAlignment="1">
      <alignment horizontal="right" vertical="center"/>
    </xf>
    <xf numFmtId="177" fontId="12" fillId="4" borderId="108" xfId="4" applyNumberFormat="1" applyFont="1" applyFill="1" applyBorder="1" applyAlignment="1">
      <alignment horizontal="right" vertical="center"/>
    </xf>
    <xf numFmtId="177" fontId="12" fillId="4" borderId="109" xfId="4" applyNumberFormat="1" applyFont="1" applyFill="1" applyBorder="1" applyAlignment="1">
      <alignment horizontal="right" vertical="center"/>
    </xf>
    <xf numFmtId="177" fontId="12" fillId="4" borderId="69" xfId="4" applyNumberFormat="1" applyFont="1" applyFill="1" applyBorder="1" applyAlignment="1">
      <alignment horizontal="right" vertical="center"/>
    </xf>
    <xf numFmtId="177" fontId="12" fillId="4" borderId="81" xfId="4" applyNumberFormat="1" applyFont="1" applyFill="1" applyBorder="1" applyAlignment="1">
      <alignment horizontal="right" vertical="center"/>
    </xf>
    <xf numFmtId="177" fontId="12" fillId="4" borderId="107" xfId="4" applyNumberFormat="1" applyFont="1" applyFill="1" applyBorder="1" applyAlignment="1">
      <alignment horizontal="right" vertical="center"/>
    </xf>
    <xf numFmtId="177" fontId="12" fillId="4" borderId="32" xfId="4" applyNumberFormat="1" applyFont="1" applyFill="1" applyBorder="1" applyAlignment="1">
      <alignment horizontal="right" vertical="center"/>
    </xf>
    <xf numFmtId="177" fontId="12" fillId="4" borderId="111" xfId="4" applyNumberFormat="1" applyFont="1" applyFill="1" applyBorder="1" applyAlignment="1">
      <alignment horizontal="right" vertical="center"/>
    </xf>
    <xf numFmtId="177" fontId="12" fillId="4" borderId="71" xfId="4" applyNumberFormat="1" applyFont="1" applyFill="1" applyBorder="1" applyAlignment="1">
      <alignment horizontal="right" vertical="center"/>
    </xf>
    <xf numFmtId="177" fontId="12" fillId="4" borderId="103" xfId="4" applyNumberFormat="1" applyFont="1" applyFill="1" applyBorder="1" applyAlignment="1">
      <alignment horizontal="right" vertical="center"/>
    </xf>
    <xf numFmtId="177" fontId="12" fillId="4" borderId="122" xfId="4" applyNumberFormat="1" applyFont="1" applyFill="1" applyBorder="1" applyAlignment="1">
      <alignment horizontal="right" vertical="center"/>
    </xf>
    <xf numFmtId="177" fontId="14" fillId="4" borderId="17" xfId="1" applyNumberFormat="1" applyFont="1" applyFill="1" applyBorder="1" applyAlignment="1">
      <alignment horizontal="right" vertical="center"/>
    </xf>
    <xf numFmtId="177" fontId="14" fillId="4" borderId="105" xfId="1" applyNumberFormat="1" applyFont="1" applyFill="1" applyBorder="1" applyAlignment="1">
      <alignment horizontal="right" vertical="center"/>
    </xf>
    <xf numFmtId="177" fontId="14" fillId="4" borderId="23" xfId="1" applyNumberFormat="1" applyFont="1" applyFill="1" applyBorder="1" applyAlignment="1">
      <alignment horizontal="right" vertical="center"/>
    </xf>
    <xf numFmtId="177" fontId="14" fillId="4" borderId="106" xfId="1" applyNumberFormat="1" applyFont="1" applyFill="1" applyBorder="1" applyAlignment="1">
      <alignment horizontal="right" vertical="center"/>
    </xf>
    <xf numFmtId="177" fontId="14" fillId="4" borderId="27" xfId="1" applyNumberFormat="1" applyFont="1" applyFill="1" applyBorder="1" applyAlignment="1">
      <alignment horizontal="right" vertical="center"/>
    </xf>
    <xf numFmtId="177" fontId="14" fillId="4" borderId="30" xfId="1" applyNumberFormat="1" applyFont="1" applyFill="1" applyBorder="1" applyAlignment="1">
      <alignment horizontal="right" vertical="center"/>
    </xf>
    <xf numFmtId="177" fontId="14" fillId="4" borderId="31" xfId="1" applyNumberFormat="1" applyFont="1" applyFill="1" applyBorder="1" applyAlignment="1">
      <alignment horizontal="right" vertical="center"/>
    </xf>
    <xf numFmtId="177" fontId="14" fillId="4" borderId="119" xfId="1" applyNumberFormat="1" applyFont="1" applyFill="1" applyBorder="1" applyAlignment="1">
      <alignment horizontal="right" vertical="center"/>
    </xf>
    <xf numFmtId="177" fontId="14" fillId="4" borderId="37" xfId="1" applyNumberFormat="1" applyFont="1" applyFill="1" applyBorder="1" applyAlignment="1">
      <alignment horizontal="right" vertical="center"/>
    </xf>
    <xf numFmtId="177" fontId="14" fillId="4" borderId="107" xfId="1" applyNumberFormat="1" applyFont="1" applyFill="1" applyBorder="1" applyAlignment="1">
      <alignment horizontal="right" vertical="center"/>
    </xf>
    <xf numFmtId="177" fontId="14" fillId="4" borderId="41" xfId="1" applyNumberFormat="1" applyFont="1" applyFill="1" applyBorder="1" applyAlignment="1">
      <alignment horizontal="right" vertical="center"/>
    </xf>
    <xf numFmtId="177" fontId="14" fillId="4" borderId="111" xfId="1" applyNumberFormat="1" applyFont="1" applyFill="1" applyBorder="1" applyAlignment="1">
      <alignment horizontal="right" vertical="center"/>
    </xf>
    <xf numFmtId="177" fontId="14" fillId="4" borderId="48" xfId="1" applyNumberFormat="1" applyFont="1" applyFill="1" applyBorder="1" applyAlignment="1">
      <alignment horizontal="right" vertical="center"/>
    </xf>
    <xf numFmtId="177" fontId="14" fillId="4" borderId="109" xfId="1" applyNumberFormat="1" applyFont="1" applyFill="1" applyBorder="1" applyAlignment="1">
      <alignment horizontal="right" vertical="center"/>
    </xf>
    <xf numFmtId="177" fontId="14" fillId="4" borderId="54" xfId="1" applyNumberFormat="1" applyFont="1" applyFill="1" applyBorder="1" applyAlignment="1">
      <alignment horizontal="right" vertical="center"/>
    </xf>
    <xf numFmtId="177" fontId="14" fillId="4" borderId="121" xfId="1" applyNumberFormat="1" applyFont="1" applyFill="1" applyBorder="1" applyAlignment="1">
      <alignment horizontal="right" vertical="center"/>
    </xf>
    <xf numFmtId="177" fontId="14" fillId="4" borderId="59" xfId="1" applyNumberFormat="1" applyFont="1" applyFill="1" applyBorder="1" applyAlignment="1">
      <alignment horizontal="right" vertical="center"/>
    </xf>
    <xf numFmtId="177" fontId="14" fillId="4" borderId="61" xfId="1" applyNumberFormat="1" applyFont="1" applyFill="1" applyBorder="1" applyAlignment="1">
      <alignment horizontal="right" vertical="center"/>
    </xf>
    <xf numFmtId="177" fontId="12" fillId="4" borderId="37" xfId="4" applyNumberFormat="1" applyFont="1" applyFill="1" applyBorder="1" applyAlignment="1">
      <alignment horizontal="right" vertical="center"/>
    </xf>
    <xf numFmtId="177" fontId="12" fillId="4" borderId="41" xfId="4" applyNumberFormat="1" applyFont="1" applyFill="1" applyBorder="1" applyAlignment="1">
      <alignment horizontal="right" vertical="center"/>
    </xf>
    <xf numFmtId="177" fontId="12" fillId="4" borderId="44" xfId="4" applyNumberFormat="1" applyFont="1" applyFill="1" applyBorder="1" applyAlignment="1">
      <alignment horizontal="right" vertical="center"/>
    </xf>
    <xf numFmtId="177" fontId="12" fillId="4" borderId="78" xfId="4" applyNumberFormat="1" applyFont="1" applyFill="1" applyBorder="1" applyAlignment="1">
      <alignment horizontal="right" vertical="center"/>
    </xf>
    <xf numFmtId="177" fontId="12" fillId="4" borderId="35" xfId="4" applyNumberFormat="1" applyFont="1" applyFill="1" applyBorder="1" applyAlignment="1">
      <alignment horizontal="right" vertical="center"/>
    </xf>
    <xf numFmtId="177" fontId="12" fillId="4" borderId="42" xfId="4" applyNumberFormat="1" applyFont="1" applyFill="1" applyBorder="1" applyAlignment="1">
      <alignment horizontal="right" vertical="center"/>
    </xf>
    <xf numFmtId="177" fontId="12" fillId="4" borderId="59" xfId="1" applyNumberFormat="1" applyFont="1" applyFill="1" applyBorder="1" applyAlignment="1">
      <alignment horizontal="right" vertical="center"/>
    </xf>
    <xf numFmtId="177" fontId="12" fillId="4" borderId="61" xfId="1" applyNumberFormat="1" applyFont="1" applyFill="1" applyBorder="1" applyAlignment="1">
      <alignment horizontal="right" vertical="center"/>
    </xf>
    <xf numFmtId="0" fontId="14" fillId="0" borderId="13" xfId="3" applyFont="1" applyBorder="1" applyAlignment="1">
      <alignment horizontal="left" vertical="center" wrapText="1"/>
    </xf>
    <xf numFmtId="0" fontId="14" fillId="0" borderId="0" xfId="3" applyFont="1" applyBorder="1" applyAlignment="1">
      <alignment horizontal="left" vertical="center"/>
    </xf>
    <xf numFmtId="0" fontId="14" fillId="0" borderId="56" xfId="3" applyFont="1" applyBorder="1" applyAlignment="1">
      <alignment horizontal="left" vertical="center"/>
    </xf>
    <xf numFmtId="0" fontId="14" fillId="0" borderId="46" xfId="3" applyFont="1" applyBorder="1" applyAlignment="1">
      <alignment horizontal="left" vertical="center"/>
    </xf>
    <xf numFmtId="0" fontId="14" fillId="0" borderId="13" xfId="3" applyFont="1" applyBorder="1" applyAlignment="1">
      <alignment horizontal="left" vertical="center" shrinkToFit="1"/>
    </xf>
    <xf numFmtId="0" fontId="14" fillId="0" borderId="0" xfId="3" applyFont="1" applyBorder="1" applyAlignment="1">
      <alignment horizontal="left" vertical="center" shrinkToFit="1"/>
    </xf>
    <xf numFmtId="177" fontId="14" fillId="4" borderId="60" xfId="1" applyNumberFormat="1" applyFont="1" applyFill="1" applyBorder="1" applyAlignment="1">
      <alignment horizontal="right" vertical="center"/>
    </xf>
    <xf numFmtId="0" fontId="14" fillId="0" borderId="13" xfId="4" applyNumberFormat="1" applyFont="1" applyBorder="1" applyAlignment="1">
      <alignment horizontal="left" vertical="center" shrinkToFit="1"/>
    </xf>
    <xf numFmtId="41" fontId="12" fillId="0" borderId="0" xfId="4" applyFont="1" applyFill="1" applyBorder="1" applyAlignment="1">
      <alignment vertical="center"/>
    </xf>
    <xf numFmtId="0" fontId="14" fillId="5" borderId="18" xfId="4" applyNumberFormat="1" applyFont="1" applyFill="1" applyBorder="1" applyAlignment="1">
      <alignment horizontal="left" vertical="center" shrinkToFit="1"/>
    </xf>
    <xf numFmtId="0" fontId="14" fillId="5" borderId="53" xfId="4" applyNumberFormat="1" applyFont="1" applyFill="1" applyBorder="1" applyAlignment="1">
      <alignment horizontal="left" vertical="center" shrinkToFit="1"/>
    </xf>
    <xf numFmtId="0" fontId="14" fillId="5" borderId="19" xfId="4" applyNumberFormat="1" applyFont="1" applyFill="1" applyBorder="1" applyAlignment="1">
      <alignment horizontal="left" vertical="center" shrinkToFit="1"/>
    </xf>
    <xf numFmtId="0" fontId="14" fillId="5" borderId="20" xfId="4" applyNumberFormat="1" applyFont="1" applyFill="1" applyBorder="1" applyAlignment="1">
      <alignment horizontal="left" vertical="center" wrapText="1"/>
    </xf>
    <xf numFmtId="0" fontId="14" fillId="5" borderId="25" xfId="4" applyNumberFormat="1" applyFont="1" applyFill="1" applyBorder="1" applyAlignment="1">
      <alignment horizontal="left" vertical="center" wrapText="1"/>
    </xf>
    <xf numFmtId="0" fontId="14" fillId="5" borderId="0" xfId="4" applyNumberFormat="1" applyFont="1" applyFill="1" applyBorder="1" applyAlignment="1">
      <alignment horizontal="left" vertical="center" wrapText="1"/>
    </xf>
    <xf numFmtId="0" fontId="14" fillId="5" borderId="43" xfId="4" applyNumberFormat="1" applyFont="1" applyFill="1" applyBorder="1" applyAlignment="1">
      <alignment horizontal="left" vertical="center" shrinkToFit="1"/>
    </xf>
    <xf numFmtId="0" fontId="14" fillId="5" borderId="21" xfId="3" applyFont="1" applyFill="1" applyBorder="1" applyAlignment="1">
      <alignment horizontal="left" vertical="center" wrapText="1"/>
    </xf>
    <xf numFmtId="0" fontId="14" fillId="5" borderId="54" xfId="4" applyNumberFormat="1" applyFont="1" applyFill="1" applyBorder="1" applyAlignment="1">
      <alignment horizontal="left" vertical="center" shrinkToFit="1"/>
    </xf>
    <xf numFmtId="177" fontId="12" fillId="4" borderId="80" xfId="4" applyNumberFormat="1" applyFont="1" applyFill="1" applyBorder="1" applyAlignment="1">
      <alignment horizontal="right" vertical="center"/>
    </xf>
    <xf numFmtId="177" fontId="14" fillId="4" borderId="64" xfId="4" applyNumberFormat="1" applyFont="1" applyFill="1" applyBorder="1" applyAlignment="1">
      <alignment horizontal="right" vertical="center"/>
    </xf>
    <xf numFmtId="177" fontId="14" fillId="4" borderId="66" xfId="4" applyNumberFormat="1" applyFont="1" applyFill="1" applyBorder="1" applyAlignment="1">
      <alignment horizontal="right" vertical="center"/>
    </xf>
    <xf numFmtId="177" fontId="12" fillId="4" borderId="20" xfId="4" applyNumberFormat="1" applyFont="1" applyFill="1" applyBorder="1" applyAlignment="1">
      <alignment horizontal="right" vertical="center"/>
    </xf>
    <xf numFmtId="177" fontId="12" fillId="4" borderId="14" xfId="4" applyNumberFormat="1" applyFont="1" applyFill="1" applyBorder="1" applyAlignment="1">
      <alignment horizontal="right" vertical="center"/>
    </xf>
    <xf numFmtId="177" fontId="12" fillId="4" borderId="82" xfId="4" applyNumberFormat="1" applyFont="1" applyFill="1" applyBorder="1" applyAlignment="1">
      <alignment horizontal="right" vertical="center"/>
    </xf>
    <xf numFmtId="177" fontId="12" fillId="4" borderId="83" xfId="4" applyNumberFormat="1" applyFont="1" applyFill="1" applyBorder="1" applyAlignment="1">
      <alignment horizontal="right" vertical="center"/>
    </xf>
    <xf numFmtId="177" fontId="14" fillId="4" borderId="82" xfId="4" applyNumberFormat="1" applyFont="1" applyFill="1" applyBorder="1" applyAlignment="1">
      <alignment horizontal="right" vertical="center"/>
    </xf>
    <xf numFmtId="0" fontId="14" fillId="0" borderId="0" xfId="3" applyFont="1" applyBorder="1" applyAlignment="1">
      <alignment horizontal="left" vertical="center"/>
    </xf>
    <xf numFmtId="0" fontId="14" fillId="0" borderId="20" xfId="3" applyFont="1" applyBorder="1" applyAlignment="1">
      <alignment horizontal="left" vertical="center"/>
    </xf>
    <xf numFmtId="0" fontId="14" fillId="0" borderId="25" xfId="3" applyFont="1" applyBorder="1" applyAlignment="1">
      <alignment horizontal="left" vertical="center"/>
    </xf>
    <xf numFmtId="0" fontId="14" fillId="0" borderId="46" xfId="3" applyFont="1" applyBorder="1" applyAlignment="1">
      <alignment horizontal="left" vertical="center"/>
    </xf>
    <xf numFmtId="0" fontId="12" fillId="0" borderId="13" xfId="3" applyFont="1" applyBorder="1" applyAlignment="1">
      <alignment horizontal="left" vertical="center" shrinkToFit="1"/>
    </xf>
    <xf numFmtId="0" fontId="14" fillId="0" borderId="25" xfId="3" applyFont="1" applyBorder="1" applyAlignment="1">
      <alignment horizontal="left" vertical="center"/>
    </xf>
    <xf numFmtId="0" fontId="14" fillId="0" borderId="34" xfId="4" applyNumberFormat="1" applyFont="1" applyBorder="1" applyAlignment="1">
      <alignment horizontal="left" vertical="center" wrapText="1"/>
    </xf>
    <xf numFmtId="0" fontId="14" fillId="0" borderId="39" xfId="3" applyFont="1" applyBorder="1" applyAlignment="1">
      <alignment horizontal="left" vertical="center" shrinkToFit="1"/>
    </xf>
    <xf numFmtId="0" fontId="14" fillId="0" borderId="13" xfId="3" applyFont="1" applyBorder="1" applyAlignment="1">
      <alignment horizontal="left" vertical="center" shrinkToFit="1"/>
    </xf>
    <xf numFmtId="0" fontId="14" fillId="0" borderId="0" xfId="4" applyNumberFormat="1" applyFont="1" applyBorder="1" applyAlignment="1">
      <alignment horizontal="left" vertical="center" shrinkToFit="1"/>
    </xf>
    <xf numFmtId="0" fontId="14" fillId="0" borderId="0" xfId="3" applyFont="1" applyBorder="1" applyAlignment="1">
      <alignment horizontal="left" vertical="center" wrapText="1"/>
    </xf>
    <xf numFmtId="0" fontId="14" fillId="5" borderId="24" xfId="4" applyNumberFormat="1" applyFont="1" applyFill="1" applyBorder="1" applyAlignment="1">
      <alignment horizontal="left" vertical="center" shrinkToFit="1"/>
    </xf>
    <xf numFmtId="0" fontId="14" fillId="5" borderId="26" xfId="3" applyFont="1" applyFill="1" applyBorder="1" applyAlignment="1">
      <alignment horizontal="left" vertical="center" wrapText="1"/>
    </xf>
    <xf numFmtId="0" fontId="14" fillId="5" borderId="32" xfId="4" applyNumberFormat="1" applyFont="1" applyFill="1" applyBorder="1" applyAlignment="1">
      <alignment horizontal="left" vertical="center" shrinkToFit="1"/>
    </xf>
    <xf numFmtId="0" fontId="14" fillId="5" borderId="15" xfId="3" applyFont="1" applyFill="1" applyBorder="1" applyAlignment="1">
      <alignment horizontal="left" vertical="center" wrapText="1"/>
    </xf>
    <xf numFmtId="0" fontId="14" fillId="5" borderId="120" xfId="4" applyNumberFormat="1" applyFont="1" applyFill="1" applyBorder="1" applyAlignment="1">
      <alignment horizontal="left" vertical="center" shrinkToFit="1"/>
    </xf>
    <xf numFmtId="0" fontId="14" fillId="5" borderId="8" xfId="4" applyNumberFormat="1" applyFont="1" applyFill="1" applyBorder="1" applyAlignment="1">
      <alignment horizontal="left" vertical="center" wrapText="1"/>
    </xf>
    <xf numFmtId="0" fontId="14" fillId="5" borderId="9" xfId="3" applyFont="1" applyFill="1" applyBorder="1" applyAlignment="1">
      <alignment horizontal="left" vertical="center" shrinkToFit="1"/>
    </xf>
    <xf numFmtId="0" fontId="14" fillId="0" borderId="25" xfId="3" applyFont="1" applyBorder="1" applyAlignment="1">
      <alignment horizontal="left" vertical="center"/>
    </xf>
    <xf numFmtId="0" fontId="14" fillId="0" borderId="69" xfId="0" applyFont="1" applyBorder="1" applyAlignment="1">
      <alignment horizontal="left" vertical="center" wrapText="1"/>
    </xf>
    <xf numFmtId="0" fontId="14" fillId="0" borderId="127" xfId="3" applyFont="1" applyBorder="1" applyAlignment="1">
      <alignment horizontal="left" vertical="center"/>
    </xf>
    <xf numFmtId="0" fontId="14" fillId="0" borderId="126" xfId="3" applyFont="1" applyBorder="1" applyAlignment="1">
      <alignment horizontal="left" vertical="center"/>
    </xf>
    <xf numFmtId="0" fontId="14" fillId="0" borderId="87" xfId="0" applyFont="1" applyBorder="1" applyAlignment="1">
      <alignment horizontal="left" vertical="center" wrapText="1"/>
    </xf>
    <xf numFmtId="0" fontId="14" fillId="0" borderId="128" xfId="0" applyFont="1" applyBorder="1" applyAlignment="1">
      <alignment horizontal="left" vertical="center" wrapText="1"/>
    </xf>
    <xf numFmtId="0" fontId="46" fillId="5" borderId="0" xfId="3" applyFont="1" applyFill="1" applyAlignment="1">
      <alignment vertical="center"/>
    </xf>
    <xf numFmtId="177" fontId="14" fillId="5" borderId="31" xfId="1" applyNumberFormat="1" applyFont="1" applyFill="1" applyBorder="1" applyAlignment="1">
      <alignment horizontal="right" vertical="center"/>
    </xf>
    <xf numFmtId="0" fontId="14" fillId="0" borderId="0" xfId="3" applyFont="1" applyFill="1" applyBorder="1" applyAlignment="1">
      <alignment vertical="center"/>
    </xf>
    <xf numFmtId="0" fontId="14" fillId="0" borderId="24" xfId="0" applyFont="1" applyBorder="1" applyAlignment="1">
      <alignment horizontal="left" vertical="center" wrapText="1"/>
    </xf>
    <xf numFmtId="0" fontId="3" fillId="2" borderId="0" xfId="2" applyFont="1" applyFill="1" applyBorder="1"/>
    <xf numFmtId="0" fontId="6" fillId="2" borderId="0" xfId="2" applyFont="1" applyFill="1" applyBorder="1"/>
    <xf numFmtId="0" fontId="6" fillId="2" borderId="0" xfId="2" applyFont="1" applyFill="1" applyBorder="1" applyAlignment="1">
      <alignment horizontal="right"/>
    </xf>
    <xf numFmtId="0" fontId="25" fillId="5" borderId="0" xfId="2" applyFont="1" applyFill="1" applyBorder="1"/>
    <xf numFmtId="0" fontId="7" fillId="5" borderId="0" xfId="2" applyFont="1" applyFill="1" applyBorder="1"/>
    <xf numFmtId="0" fontId="0" fillId="5" borderId="0" xfId="0" applyFill="1" applyBorder="1"/>
    <xf numFmtId="0" fontId="8" fillId="5" borderId="0" xfId="0" applyFont="1" applyFill="1" applyBorder="1"/>
    <xf numFmtId="177" fontId="12" fillId="0" borderId="54" xfId="1" applyNumberFormat="1" applyFont="1" applyFill="1" applyBorder="1" applyAlignment="1">
      <alignment horizontal="right" vertical="center"/>
    </xf>
    <xf numFmtId="177" fontId="12" fillId="0" borderId="48" xfId="1" applyNumberFormat="1" applyFont="1" applyFill="1" applyBorder="1" applyAlignment="1">
      <alignment horizontal="right" vertical="center"/>
    </xf>
    <xf numFmtId="177" fontId="12" fillId="5" borderId="70" xfId="2" applyNumberFormat="1" applyFont="1" applyFill="1" applyBorder="1" applyAlignment="1">
      <alignment horizontal="right"/>
    </xf>
    <xf numFmtId="177" fontId="12" fillId="5" borderId="64" xfId="5" applyNumberFormat="1" applyFont="1" applyFill="1" applyBorder="1" applyAlignment="1">
      <alignment horizontal="right"/>
    </xf>
    <xf numFmtId="177" fontId="12" fillId="5" borderId="66" xfId="2" applyNumberFormat="1" applyFont="1" applyFill="1" applyBorder="1" applyAlignment="1">
      <alignment horizontal="right"/>
    </xf>
    <xf numFmtId="177" fontId="12" fillId="5" borderId="82" xfId="2" applyNumberFormat="1" applyFont="1" applyFill="1" applyBorder="1" applyAlignment="1">
      <alignment horizontal="right"/>
    </xf>
    <xf numFmtId="177" fontId="12" fillId="5" borderId="85" xfId="2" applyNumberFormat="1" applyFont="1" applyFill="1" applyBorder="1" applyAlignment="1">
      <alignment horizontal="right"/>
    </xf>
    <xf numFmtId="177" fontId="12" fillId="5" borderId="64" xfId="2" applyNumberFormat="1" applyFont="1" applyFill="1" applyBorder="1" applyAlignment="1">
      <alignment horizontal="right"/>
    </xf>
    <xf numFmtId="177" fontId="12" fillId="5" borderId="80" xfId="2" applyNumberFormat="1" applyFont="1" applyFill="1" applyBorder="1" applyAlignment="1">
      <alignment horizontal="right"/>
    </xf>
    <xf numFmtId="177" fontId="12" fillId="5" borderId="86" xfId="5" applyNumberFormat="1" applyFont="1" applyFill="1" applyBorder="1" applyAlignment="1">
      <alignment horizontal="right"/>
    </xf>
    <xf numFmtId="177" fontId="12" fillId="5" borderId="89" xfId="2" applyNumberFormat="1" applyFont="1" applyFill="1" applyBorder="1" applyAlignment="1">
      <alignment horizontal="right"/>
    </xf>
    <xf numFmtId="177" fontId="12" fillId="5" borderId="85" xfId="5" applyNumberFormat="1" applyFont="1" applyFill="1" applyBorder="1" applyAlignment="1">
      <alignment horizontal="right"/>
    </xf>
    <xf numFmtId="177" fontId="12" fillId="5" borderId="80" xfId="5" applyNumberFormat="1" applyFont="1" applyFill="1" applyBorder="1" applyAlignment="1">
      <alignment horizontal="right"/>
    </xf>
    <xf numFmtId="177" fontId="12" fillId="5" borderId="66" xfId="5" applyNumberFormat="1" applyFont="1" applyFill="1" applyBorder="1" applyAlignment="1">
      <alignment horizontal="right"/>
    </xf>
    <xf numFmtId="177" fontId="12" fillId="5" borderId="82" xfId="5" applyNumberFormat="1" applyFont="1" applyFill="1" applyBorder="1" applyAlignment="1">
      <alignment horizontal="right"/>
    </xf>
    <xf numFmtId="177" fontId="12" fillId="5" borderId="83" xfId="2" applyNumberFormat="1" applyFont="1" applyFill="1" applyBorder="1" applyAlignment="1">
      <alignment horizontal="right"/>
    </xf>
    <xf numFmtId="177" fontId="12" fillId="5" borderId="86" xfId="2" applyNumberFormat="1" applyFont="1" applyFill="1" applyBorder="1" applyAlignment="1">
      <alignment horizontal="right"/>
    </xf>
    <xf numFmtId="177" fontId="12" fillId="5" borderId="92" xfId="2" applyNumberFormat="1" applyFont="1" applyFill="1" applyBorder="1" applyAlignment="1">
      <alignment horizontal="right"/>
    </xf>
    <xf numFmtId="0" fontId="14" fillId="0" borderId="29" xfId="3" applyFont="1" applyBorder="1" applyAlignment="1">
      <alignment horizontal="left" vertical="center" shrinkToFit="1"/>
    </xf>
    <xf numFmtId="0" fontId="14" fillId="0" borderId="28" xfId="4" applyNumberFormat="1" applyFont="1" applyBorder="1" applyAlignment="1">
      <alignment horizontal="left" vertical="center" wrapText="1"/>
    </xf>
    <xf numFmtId="177" fontId="14" fillId="0" borderId="89" xfId="1" applyNumberFormat="1" applyFont="1" applyFill="1" applyBorder="1" applyAlignment="1">
      <alignment horizontal="right" vertical="center"/>
    </xf>
    <xf numFmtId="177" fontId="14" fillId="0" borderId="13" xfId="4" applyNumberFormat="1" applyFont="1" applyFill="1" applyBorder="1" applyAlignment="1">
      <alignment horizontal="right" vertical="center"/>
    </xf>
    <xf numFmtId="177" fontId="12" fillId="0" borderId="13" xfId="4" applyNumberFormat="1" applyFont="1" applyFill="1" applyBorder="1" applyAlignment="1">
      <alignment horizontal="right" vertical="center"/>
    </xf>
    <xf numFmtId="0" fontId="48" fillId="0" borderId="0" xfId="3" applyFont="1" applyAlignment="1">
      <alignment vertical="center"/>
    </xf>
    <xf numFmtId="178" fontId="49" fillId="0" borderId="0" xfId="7" applyNumberFormat="1" applyFont="1" applyAlignment="1">
      <alignment vertical="center"/>
    </xf>
    <xf numFmtId="0" fontId="49" fillId="0" borderId="0" xfId="7" applyFont="1" applyAlignment="1">
      <alignment vertical="center"/>
    </xf>
    <xf numFmtId="0" fontId="49" fillId="0" borderId="0" xfId="7" applyFont="1" applyAlignment="1">
      <alignment horizontal="right" vertical="center"/>
    </xf>
    <xf numFmtId="0" fontId="49" fillId="5" borderId="0" xfId="7" applyFont="1" applyFill="1" applyAlignment="1">
      <alignment horizontal="right" vertical="center"/>
    </xf>
    <xf numFmtId="0" fontId="49" fillId="0" borderId="0" xfId="3" applyFont="1" applyAlignment="1">
      <alignment vertical="center"/>
    </xf>
    <xf numFmtId="0" fontId="49" fillId="0" borderId="0" xfId="3" applyFont="1" applyAlignment="1">
      <alignment horizontal="left" vertical="center"/>
    </xf>
    <xf numFmtId="0" fontId="48" fillId="0" borderId="0" xfId="3" applyFont="1" applyAlignment="1">
      <alignment horizontal="left" vertical="center"/>
    </xf>
    <xf numFmtId="0" fontId="49" fillId="0" borderId="33" xfId="3" applyFont="1" applyBorder="1" applyAlignment="1">
      <alignment horizontal="left" vertical="center"/>
    </xf>
    <xf numFmtId="0" fontId="49" fillId="0" borderId="33" xfId="3" applyFont="1" applyBorder="1" applyAlignment="1">
      <alignment vertical="center"/>
    </xf>
    <xf numFmtId="178" fontId="48" fillId="0" borderId="91" xfId="9" quotePrefix="1" applyNumberFormat="1" applyFont="1" applyBorder="1" applyAlignment="1">
      <alignment horizontal="right" vertical="center"/>
    </xf>
    <xf numFmtId="178" fontId="48" fillId="0" borderId="69" xfId="9" applyNumberFormat="1" applyFont="1" applyBorder="1" applyAlignment="1">
      <alignment horizontal="right" vertical="center"/>
    </xf>
    <xf numFmtId="178" fontId="48" fillId="0" borderId="0" xfId="9" applyNumberFormat="1" applyFont="1" applyAlignment="1">
      <alignment horizontal="right" vertical="center"/>
    </xf>
    <xf numFmtId="0" fontId="51" fillId="0" borderId="65" xfId="3" applyFont="1" applyBorder="1" applyAlignment="1">
      <alignment vertical="center"/>
    </xf>
    <xf numFmtId="0" fontId="51" fillId="0" borderId="0" xfId="3" applyFont="1" applyAlignment="1">
      <alignment vertical="center"/>
    </xf>
    <xf numFmtId="0" fontId="49" fillId="0" borderId="25" xfId="7" applyFont="1" applyBorder="1" applyAlignment="1">
      <alignment vertical="center"/>
    </xf>
    <xf numFmtId="178" fontId="48" fillId="0" borderId="24" xfId="9" applyNumberFormat="1" applyFont="1" applyBorder="1" applyAlignment="1">
      <alignment horizontal="right" vertical="center"/>
    </xf>
    <xf numFmtId="178" fontId="48" fillId="5" borderId="0" xfId="9" applyNumberFormat="1" applyFont="1" applyFill="1" applyAlignment="1">
      <alignment horizontal="right" vertical="center"/>
    </xf>
    <xf numFmtId="0" fontId="51" fillId="0" borderId="41" xfId="3" applyFont="1" applyBorder="1" applyAlignment="1">
      <alignment vertical="center"/>
    </xf>
    <xf numFmtId="0" fontId="51" fillId="0" borderId="46" xfId="3" applyFont="1" applyBorder="1" applyAlignment="1">
      <alignment vertical="center"/>
    </xf>
    <xf numFmtId="178" fontId="49" fillId="0" borderId="33" xfId="9" applyNumberFormat="1" applyFont="1" applyBorder="1" applyAlignment="1">
      <alignment horizontal="left" vertical="center" shrinkToFit="1"/>
    </xf>
    <xf numFmtId="178" fontId="48" fillId="0" borderId="0" xfId="9" applyNumberFormat="1" applyFont="1" applyBorder="1" applyAlignment="1">
      <alignment horizontal="right" vertical="center"/>
    </xf>
    <xf numFmtId="178" fontId="48" fillId="0" borderId="0" xfId="9" applyNumberFormat="1" applyFont="1" applyBorder="1" applyAlignment="1" applyProtection="1">
      <alignment horizontal="right" vertical="center"/>
      <protection locked="0"/>
    </xf>
    <xf numFmtId="178" fontId="51" fillId="0" borderId="0" xfId="3" applyNumberFormat="1" applyFont="1" applyAlignment="1">
      <alignment vertical="center"/>
    </xf>
    <xf numFmtId="178" fontId="48" fillId="0" borderId="24" xfId="9" applyNumberFormat="1" applyFont="1" applyFill="1" applyBorder="1" applyAlignment="1">
      <alignment horizontal="right" vertical="center"/>
    </xf>
    <xf numFmtId="178" fontId="48" fillId="0" borderId="33" xfId="9" applyNumberFormat="1" applyFont="1" applyBorder="1" applyAlignment="1" applyProtection="1">
      <alignment horizontal="right" vertical="center"/>
      <protection locked="0"/>
    </xf>
    <xf numFmtId="178" fontId="48" fillId="0" borderId="0" xfId="9" applyNumberFormat="1" applyFont="1" applyFill="1" applyBorder="1" applyAlignment="1">
      <alignment horizontal="right" vertical="center"/>
    </xf>
    <xf numFmtId="0" fontId="49" fillId="0" borderId="91" xfId="7" applyFont="1" applyBorder="1" applyAlignment="1">
      <alignment vertical="center"/>
    </xf>
    <xf numFmtId="0" fontId="49" fillId="0" borderId="46" xfId="7" applyFont="1" applyBorder="1" applyAlignment="1">
      <alignment vertical="center"/>
    </xf>
    <xf numFmtId="178" fontId="48" fillId="0" borderId="108" xfId="10" applyNumberFormat="1" applyFont="1" applyBorder="1" applyAlignment="1">
      <alignment horizontal="right" vertical="center"/>
    </xf>
    <xf numFmtId="178" fontId="48" fillId="0" borderId="108" xfId="10" applyNumberFormat="1" applyFont="1" applyFill="1" applyBorder="1" applyAlignment="1">
      <alignment horizontal="right" vertical="center"/>
    </xf>
    <xf numFmtId="178" fontId="48" fillId="5" borderId="0" xfId="10" applyNumberFormat="1" applyFont="1" applyFill="1" applyAlignment="1">
      <alignment horizontal="right" vertical="center"/>
    </xf>
    <xf numFmtId="178" fontId="49" fillId="0" borderId="65" xfId="9" applyNumberFormat="1" applyFont="1" applyBorder="1" applyAlignment="1">
      <alignment vertical="center"/>
    </xf>
    <xf numFmtId="178" fontId="48" fillId="0" borderId="91" xfId="9" quotePrefix="1" applyNumberFormat="1" applyFont="1" applyFill="1" applyBorder="1" applyAlignment="1">
      <alignment horizontal="right" vertical="center"/>
    </xf>
    <xf numFmtId="0" fontId="51" fillId="0" borderId="69" xfId="3" applyFont="1" applyBorder="1" applyAlignment="1">
      <alignment vertical="center"/>
    </xf>
    <xf numFmtId="178" fontId="49" fillId="0" borderId="69" xfId="9" applyNumberFormat="1" applyFont="1" applyBorder="1" applyAlignment="1">
      <alignment vertical="center"/>
    </xf>
    <xf numFmtId="0" fontId="49" fillId="0" borderId="127" xfId="7" applyFont="1" applyBorder="1" applyAlignment="1">
      <alignment vertical="center"/>
    </xf>
    <xf numFmtId="0" fontId="49" fillId="0" borderId="28" xfId="7" applyFont="1" applyBorder="1" applyAlignment="1">
      <alignment vertical="center"/>
    </xf>
    <xf numFmtId="0" fontId="49" fillId="0" borderId="134" xfId="7" applyFont="1" applyBorder="1" applyAlignment="1">
      <alignment vertical="center"/>
    </xf>
    <xf numFmtId="178" fontId="48" fillId="0" borderId="69" xfId="9" applyNumberFormat="1" applyFont="1" applyFill="1" applyBorder="1" applyAlignment="1">
      <alignment horizontal="right" vertical="center"/>
    </xf>
    <xf numFmtId="0" fontId="49" fillId="0" borderId="126" xfId="7" applyFont="1" applyBorder="1" applyAlignment="1">
      <alignment vertical="center"/>
    </xf>
    <xf numFmtId="178" fontId="49" fillId="0" borderId="31" xfId="9" applyNumberFormat="1" applyFont="1" applyBorder="1" applyAlignment="1">
      <alignment vertical="center"/>
    </xf>
    <xf numFmtId="0" fontId="51" fillId="0" borderId="69" xfId="3" applyFont="1" applyBorder="1"/>
    <xf numFmtId="0" fontId="51" fillId="0" borderId="0" xfId="3" applyFont="1"/>
    <xf numFmtId="0" fontId="51" fillId="0" borderId="65" xfId="3" applyFont="1" applyBorder="1"/>
    <xf numFmtId="178" fontId="49" fillId="0" borderId="138" xfId="9" applyNumberFormat="1" applyFont="1" applyBorder="1" applyAlignment="1">
      <alignment vertical="center"/>
    </xf>
    <xf numFmtId="0" fontId="49" fillId="0" borderId="136" xfId="7" applyFont="1" applyBorder="1" applyAlignment="1">
      <alignment vertical="center"/>
    </xf>
    <xf numFmtId="0" fontId="49" fillId="0" borderId="14" xfId="7" applyFont="1" applyBorder="1" applyAlignment="1">
      <alignment vertical="center"/>
    </xf>
    <xf numFmtId="178" fontId="48" fillId="0" borderId="77" xfId="9" applyNumberFormat="1" applyFont="1" applyBorder="1" applyAlignment="1">
      <alignment horizontal="right" vertical="center"/>
    </xf>
    <xf numFmtId="178" fontId="48" fillId="0" borderId="77" xfId="9" applyNumberFormat="1" applyFont="1" applyFill="1" applyBorder="1" applyAlignment="1">
      <alignment horizontal="right" vertical="center"/>
    </xf>
    <xf numFmtId="178" fontId="49" fillId="0" borderId="25" xfId="9" applyNumberFormat="1" applyFont="1" applyBorder="1" applyAlignment="1">
      <alignment vertical="center"/>
    </xf>
    <xf numFmtId="178" fontId="48" fillId="0" borderId="87" xfId="9" applyNumberFormat="1" applyFont="1" applyFill="1" applyBorder="1" applyAlignment="1">
      <alignment horizontal="right" vertical="center"/>
    </xf>
    <xf numFmtId="9" fontId="48" fillId="0" borderId="81" xfId="9" quotePrefix="1" applyNumberFormat="1" applyFont="1" applyBorder="1" applyAlignment="1" applyProtection="1">
      <alignment horizontal="right" vertical="center"/>
      <protection locked="0"/>
    </xf>
    <xf numFmtId="9" fontId="48" fillId="0" borderId="81" xfId="9" quotePrefix="1" applyNumberFormat="1" applyFont="1" applyFill="1" applyBorder="1" applyAlignment="1" applyProtection="1">
      <alignment horizontal="right" vertical="center"/>
      <protection locked="0"/>
    </xf>
    <xf numFmtId="178" fontId="49" fillId="0" borderId="0" xfId="9" applyNumberFormat="1" applyFont="1" applyAlignment="1">
      <alignment vertical="center"/>
    </xf>
    <xf numFmtId="0" fontId="50" fillId="0" borderId="0" xfId="7" applyFont="1" applyAlignment="1">
      <alignment vertical="center"/>
    </xf>
    <xf numFmtId="0" fontId="49" fillId="0" borderId="0" xfId="3" applyFont="1" applyBorder="1" applyAlignment="1">
      <alignment vertical="center"/>
    </xf>
    <xf numFmtId="178" fontId="48" fillId="5" borderId="0" xfId="9" applyNumberFormat="1" applyFont="1" applyFill="1" applyBorder="1" applyAlignment="1">
      <alignment horizontal="right" vertical="center"/>
    </xf>
    <xf numFmtId="0" fontId="48" fillId="0" borderId="0" xfId="3" applyFont="1"/>
    <xf numFmtId="178" fontId="48" fillId="5" borderId="0" xfId="9" applyNumberFormat="1" applyFont="1" applyFill="1" applyAlignment="1" applyProtection="1">
      <alignment horizontal="right" vertical="center"/>
      <protection locked="0"/>
    </xf>
    <xf numFmtId="0" fontId="49" fillId="0" borderId="0" xfId="7" applyFont="1" applyAlignment="1">
      <alignment vertical="top"/>
    </xf>
    <xf numFmtId="178" fontId="49" fillId="0" borderId="0" xfId="9" applyNumberFormat="1" applyFont="1" applyAlignment="1">
      <alignment vertical="top" wrapText="1" shrinkToFit="1"/>
    </xf>
    <xf numFmtId="178" fontId="49" fillId="0" borderId="0" xfId="9" applyNumberFormat="1" applyFont="1" applyAlignment="1">
      <alignment horizontal="left" vertical="top" wrapText="1" shrinkToFit="1"/>
    </xf>
    <xf numFmtId="0" fontId="51" fillId="0" borderId="0" xfId="7" applyFont="1" applyAlignment="1">
      <alignment vertical="center"/>
    </xf>
    <xf numFmtId="0" fontId="51" fillId="5" borderId="0" xfId="3" applyFont="1" applyFill="1"/>
    <xf numFmtId="178" fontId="49" fillId="0" borderId="0" xfId="3" applyNumberFormat="1" applyFont="1" applyAlignment="1">
      <alignment vertical="center"/>
    </xf>
    <xf numFmtId="0" fontId="52" fillId="0" borderId="0" xfId="3" applyFont="1"/>
    <xf numFmtId="178" fontId="51" fillId="0" borderId="0" xfId="7" applyNumberFormat="1" applyFont="1" applyAlignment="1">
      <alignment vertical="center"/>
    </xf>
    <xf numFmtId="181" fontId="51" fillId="0" borderId="0" xfId="11" applyNumberFormat="1" applyFont="1" applyFill="1" applyAlignment="1">
      <alignment vertical="center"/>
    </xf>
    <xf numFmtId="177" fontId="12" fillId="0" borderId="31" xfId="4" applyNumberFormat="1" applyFont="1" applyFill="1" applyBorder="1" applyAlignment="1">
      <alignment horizontal="right" vertical="center"/>
    </xf>
    <xf numFmtId="177" fontId="12" fillId="0" borderId="29" xfId="4" applyNumberFormat="1" applyFont="1" applyFill="1" applyBorder="1" applyAlignment="1">
      <alignment horizontal="right" vertical="center"/>
    </xf>
    <xf numFmtId="177" fontId="12" fillId="0" borderId="31" xfId="1" applyNumberFormat="1" applyFont="1" applyFill="1" applyBorder="1" applyAlignment="1">
      <alignment horizontal="right"/>
    </xf>
    <xf numFmtId="0" fontId="45" fillId="0" borderId="0" xfId="3" applyFont="1" applyAlignment="1">
      <alignment vertical="center"/>
    </xf>
    <xf numFmtId="0" fontId="49" fillId="0" borderId="0" xfId="7" applyFont="1" applyFill="1" applyAlignment="1">
      <alignment vertical="top"/>
    </xf>
    <xf numFmtId="0" fontId="49" fillId="0" borderId="0" xfId="3" applyFont="1" applyFill="1" applyAlignment="1">
      <alignment vertical="center"/>
    </xf>
    <xf numFmtId="178" fontId="49" fillId="0" borderId="0" xfId="9" applyNumberFormat="1" applyFont="1" applyFill="1" applyAlignment="1">
      <alignment horizontal="left" vertical="center" shrinkToFit="1"/>
    </xf>
    <xf numFmtId="178" fontId="49" fillId="0" borderId="0" xfId="9" applyNumberFormat="1" applyFont="1" applyFill="1" applyAlignment="1">
      <alignment vertical="top" wrapText="1" shrinkToFit="1"/>
    </xf>
    <xf numFmtId="0" fontId="51" fillId="0" borderId="0" xfId="3" applyFont="1" applyFill="1" applyAlignment="1">
      <alignment vertical="center"/>
    </xf>
    <xf numFmtId="0" fontId="14" fillId="0" borderId="25" xfId="3" applyFont="1" applyBorder="1" applyAlignment="1">
      <alignment horizontal="left" vertical="center"/>
    </xf>
    <xf numFmtId="178" fontId="49" fillId="0" borderId="0" xfId="9" applyNumberFormat="1" applyFont="1" applyFill="1" applyAlignment="1">
      <alignment horizontal="left" vertical="top" wrapText="1" shrinkToFit="1"/>
    </xf>
    <xf numFmtId="177" fontId="12" fillId="0" borderId="8" xfId="4" applyNumberFormat="1" applyFont="1" applyFill="1" applyBorder="1" applyAlignment="1">
      <alignment horizontal="right" vertical="center"/>
    </xf>
    <xf numFmtId="177" fontId="12" fillId="0" borderId="9" xfId="4" applyNumberFormat="1" applyFont="1" applyFill="1" applyBorder="1" applyAlignment="1">
      <alignment horizontal="right" vertical="center"/>
    </xf>
    <xf numFmtId="178" fontId="48" fillId="0" borderId="108" xfId="10" applyNumberFormat="1" applyFont="1" applyBorder="1" applyAlignment="1" applyProtection="1">
      <alignment horizontal="right" vertical="center"/>
      <protection locked="0"/>
    </xf>
    <xf numFmtId="178" fontId="48" fillId="0" borderId="91" xfId="9" applyNumberFormat="1" applyFont="1" applyFill="1" applyBorder="1" applyAlignment="1" applyProtection="1">
      <alignment horizontal="right" vertical="center"/>
      <protection locked="0"/>
    </xf>
    <xf numFmtId="178" fontId="48" fillId="0" borderId="24" xfId="9" applyNumberFormat="1" applyFont="1" applyFill="1" applyBorder="1" applyAlignment="1" applyProtection="1">
      <alignment horizontal="right" vertical="center"/>
      <protection locked="0"/>
    </xf>
    <xf numFmtId="178" fontId="48" fillId="0" borderId="69" xfId="9" applyNumberFormat="1" applyFont="1" applyFill="1" applyBorder="1" applyAlignment="1" applyProtection="1">
      <alignment horizontal="right" vertical="center"/>
      <protection locked="0"/>
    </xf>
    <xf numFmtId="178" fontId="48" fillId="0" borderId="77" xfId="9" applyNumberFormat="1" applyFont="1" applyFill="1" applyBorder="1" applyAlignment="1" applyProtection="1">
      <alignment horizontal="right" vertical="center"/>
      <protection locked="0"/>
    </xf>
    <xf numFmtId="178" fontId="48" fillId="0" borderId="87" xfId="9" applyNumberFormat="1" applyFont="1" applyFill="1" applyBorder="1" applyAlignment="1" applyProtection="1">
      <alignment horizontal="right" vertical="center"/>
      <protection locked="0"/>
    </xf>
    <xf numFmtId="177" fontId="12" fillId="0" borderId="17" xfId="1" applyNumberFormat="1" applyFont="1" applyFill="1" applyBorder="1" applyAlignment="1">
      <alignment horizontal="right" vertical="center"/>
    </xf>
    <xf numFmtId="177" fontId="12" fillId="0" borderId="23" xfId="1" applyNumberFormat="1" applyFont="1" applyFill="1" applyBorder="1" applyAlignment="1">
      <alignment horizontal="right" vertical="center"/>
    </xf>
    <xf numFmtId="177" fontId="12" fillId="0" borderId="27" xfId="1" applyNumberFormat="1" applyFont="1" applyFill="1" applyBorder="1" applyAlignment="1">
      <alignment horizontal="right" vertical="center"/>
    </xf>
    <xf numFmtId="177" fontId="12" fillId="0" borderId="31" xfId="1" applyNumberFormat="1" applyFont="1" applyFill="1" applyBorder="1" applyAlignment="1">
      <alignment horizontal="right" vertical="center"/>
    </xf>
    <xf numFmtId="177" fontId="12" fillId="0" borderId="37" xfId="1" applyNumberFormat="1" applyFont="1" applyFill="1" applyBorder="1" applyAlignment="1">
      <alignment horizontal="right" vertical="center"/>
    </xf>
    <xf numFmtId="177" fontId="12" fillId="0" borderId="41" xfId="1" applyNumberFormat="1" applyFont="1" applyFill="1" applyBorder="1" applyAlignment="1">
      <alignment horizontal="right" vertical="center"/>
    </xf>
    <xf numFmtId="177" fontId="14" fillId="0" borderId="79" xfId="4" applyNumberFormat="1" applyFont="1" applyFill="1" applyBorder="1" applyAlignment="1">
      <alignment horizontal="right" vertical="center"/>
    </xf>
    <xf numFmtId="177" fontId="14" fillId="0" borderId="80" xfId="4" applyNumberFormat="1" applyFont="1" applyFill="1" applyBorder="1" applyAlignment="1">
      <alignment horizontal="right" vertical="center"/>
    </xf>
    <xf numFmtId="177" fontId="14" fillId="0" borderId="18" xfId="4" applyNumberFormat="1" applyFont="1" applyFill="1" applyBorder="1" applyAlignment="1">
      <alignment horizontal="right" vertical="center"/>
    </xf>
    <xf numFmtId="177" fontId="14" fillId="0" borderId="70" xfId="4" applyNumberFormat="1" applyFont="1" applyFill="1" applyBorder="1" applyAlignment="1">
      <alignment horizontal="right" vertical="center"/>
    </xf>
    <xf numFmtId="177" fontId="12" fillId="0" borderId="53" xfId="4" applyNumberFormat="1" applyFont="1" applyFill="1" applyBorder="1" applyAlignment="1">
      <alignment horizontal="right" vertical="center"/>
    </xf>
    <xf numFmtId="177" fontId="12" fillId="0" borderId="92" xfId="4" applyNumberFormat="1" applyFont="1" applyFill="1" applyBorder="1" applyAlignment="1">
      <alignment horizontal="right" vertical="center"/>
    </xf>
    <xf numFmtId="177" fontId="14" fillId="0" borderId="27" xfId="4" applyNumberFormat="1" applyFont="1" applyFill="1" applyBorder="1" applyAlignment="1">
      <alignment horizontal="right" vertical="center"/>
    </xf>
    <xf numFmtId="177" fontId="14" fillId="0" borderId="41" xfId="4" applyNumberFormat="1" applyFont="1" applyFill="1" applyBorder="1" applyAlignment="1">
      <alignment horizontal="right" vertical="center"/>
    </xf>
    <xf numFmtId="177" fontId="14" fillId="0" borderId="15" xfId="4" applyNumberFormat="1" applyFont="1" applyFill="1" applyBorder="1" applyAlignment="1">
      <alignment horizontal="right" vertical="center"/>
    </xf>
    <xf numFmtId="0" fontId="14" fillId="0" borderId="0" xfId="3" applyFont="1" applyBorder="1" applyAlignment="1">
      <alignment horizontal="left" vertical="center"/>
    </xf>
    <xf numFmtId="0" fontId="14" fillId="0" borderId="0" xfId="3" applyFont="1" applyBorder="1" applyAlignment="1">
      <alignment horizontal="left" vertical="center"/>
    </xf>
    <xf numFmtId="0" fontId="46" fillId="0" borderId="32" xfId="7" applyFont="1" applyBorder="1" applyAlignment="1">
      <alignment vertical="center"/>
    </xf>
    <xf numFmtId="0" fontId="46" fillId="0" borderId="33" xfId="7" applyFont="1" applyBorder="1" applyAlignment="1">
      <alignment vertical="center"/>
    </xf>
    <xf numFmtId="179" fontId="46" fillId="0" borderId="0" xfId="8" applyNumberFormat="1" applyFont="1" applyAlignment="1">
      <alignment horizontal="center" vertical="center" wrapText="1" shrinkToFit="1"/>
    </xf>
    <xf numFmtId="179" fontId="46" fillId="5" borderId="0" xfId="8" applyNumberFormat="1" applyFont="1" applyFill="1" applyAlignment="1">
      <alignment horizontal="center" vertical="center" wrapText="1" shrinkToFit="1"/>
    </xf>
    <xf numFmtId="0" fontId="46" fillId="0" borderId="0" xfId="3" applyFont="1"/>
    <xf numFmtId="0" fontId="14" fillId="5" borderId="0" xfId="3" applyFont="1" applyFill="1" applyBorder="1" applyAlignment="1">
      <alignment horizontal="left"/>
    </xf>
    <xf numFmtId="0" fontId="12" fillId="0" borderId="0" xfId="3" applyFont="1" applyAlignment="1">
      <alignment vertical="center"/>
    </xf>
    <xf numFmtId="0" fontId="14" fillId="0" borderId="0" xfId="3" applyFont="1" applyBorder="1" applyAlignment="1">
      <alignment horizontal="left" wrapText="1" shrinkToFit="1"/>
    </xf>
    <xf numFmtId="0" fontId="14" fillId="5" borderId="0" xfId="3" applyFont="1" applyFill="1" applyAlignment="1">
      <alignment vertical="center"/>
    </xf>
    <xf numFmtId="176" fontId="12" fillId="0" borderId="2" xfId="3" applyNumberFormat="1" applyFont="1" applyFill="1" applyBorder="1" applyAlignment="1">
      <alignment vertical="center"/>
    </xf>
    <xf numFmtId="176" fontId="12" fillId="0" borderId="0" xfId="3" applyNumberFormat="1" applyFont="1" applyFill="1" applyBorder="1" applyAlignment="1">
      <alignment vertical="center"/>
    </xf>
    <xf numFmtId="0" fontId="12" fillId="5" borderId="0" xfId="3" applyFont="1" applyFill="1" applyAlignment="1">
      <alignment vertical="center"/>
    </xf>
    <xf numFmtId="176" fontId="12" fillId="0" borderId="0" xfId="3" applyNumberFormat="1" applyFont="1" applyBorder="1" applyAlignment="1">
      <alignment vertical="center"/>
    </xf>
    <xf numFmtId="0" fontId="50" fillId="0" borderId="0" xfId="3" applyFont="1" applyAlignment="1">
      <alignment horizontal="left" vertical="center"/>
    </xf>
    <xf numFmtId="0" fontId="50" fillId="0" borderId="0" xfId="3" applyFont="1" applyFill="1" applyAlignment="1">
      <alignment horizontal="left" vertical="center"/>
    </xf>
    <xf numFmtId="0" fontId="50" fillId="0" borderId="0" xfId="7" applyFont="1" applyAlignment="1">
      <alignment horizontal="left" vertical="center"/>
    </xf>
    <xf numFmtId="0" fontId="50" fillId="0" borderId="0" xfId="7" applyFont="1" applyFill="1" applyAlignment="1">
      <alignment horizontal="left" vertical="center"/>
    </xf>
    <xf numFmtId="0" fontId="54" fillId="0" borderId="0" xfId="0" applyFont="1" applyFill="1" applyAlignment="1">
      <alignment horizontal="left" vertical="center"/>
    </xf>
    <xf numFmtId="0" fontId="12" fillId="0" borderId="0" xfId="3" applyFont="1" applyFill="1" applyBorder="1" applyAlignment="1">
      <alignment vertical="center"/>
    </xf>
    <xf numFmtId="0" fontId="49" fillId="0" borderId="91" xfId="7" applyNumberFormat="1" applyFont="1" applyBorder="1" applyAlignment="1">
      <alignment vertical="center"/>
    </xf>
    <xf numFmtId="0" fontId="49" fillId="0" borderId="39" xfId="7" applyNumberFormat="1" applyFont="1" applyBorder="1" applyAlignment="1">
      <alignment vertical="center"/>
    </xf>
    <xf numFmtId="0" fontId="49" fillId="0" borderId="85" xfId="7" applyNumberFormat="1" applyFont="1" applyBorder="1"/>
    <xf numFmtId="0" fontId="49" fillId="0" borderId="0" xfId="7" applyNumberFormat="1" applyFont="1" applyAlignment="1">
      <alignment horizontal="center" vertical="center"/>
    </xf>
    <xf numFmtId="0" fontId="49" fillId="5" borderId="0" xfId="7" applyNumberFormat="1" applyFont="1" applyFill="1" applyAlignment="1">
      <alignment horizontal="center" vertical="center"/>
    </xf>
    <xf numFmtId="0" fontId="49" fillId="0" borderId="0" xfId="3" applyNumberFormat="1" applyFont="1"/>
    <xf numFmtId="0" fontId="14" fillId="0" borderId="46" xfId="3" applyFont="1" applyBorder="1" applyAlignment="1">
      <alignment horizontal="left" vertical="center"/>
    </xf>
    <xf numFmtId="0" fontId="14" fillId="0" borderId="56" xfId="3" applyFont="1" applyBorder="1" applyAlignment="1">
      <alignment horizontal="left" vertical="center"/>
    </xf>
    <xf numFmtId="0" fontId="14" fillId="0" borderId="25" xfId="3" applyFont="1" applyBorder="1" applyAlignment="1">
      <alignment horizontal="left" vertical="center"/>
    </xf>
    <xf numFmtId="0" fontId="14" fillId="0" borderId="20" xfId="3" applyFont="1" applyBorder="1" applyAlignment="1">
      <alignment horizontal="left" vertical="center"/>
    </xf>
    <xf numFmtId="0" fontId="14" fillId="0" borderId="0" xfId="3" applyFont="1" applyBorder="1" applyAlignment="1">
      <alignment horizontal="left" vertical="center"/>
    </xf>
    <xf numFmtId="0" fontId="23" fillId="0" borderId="15" xfId="3" applyFont="1" applyBorder="1" applyAlignment="1">
      <alignment horizontal="left" vertical="center" wrapText="1"/>
    </xf>
    <xf numFmtId="0" fontId="23" fillId="0" borderId="47" xfId="3" applyFont="1" applyBorder="1" applyAlignment="1">
      <alignment horizontal="left" vertical="center" wrapText="1"/>
    </xf>
    <xf numFmtId="0" fontId="14" fillId="0" borderId="0" xfId="3" applyFont="1" applyBorder="1" applyAlignment="1">
      <alignment horizontal="left" vertical="center"/>
    </xf>
    <xf numFmtId="0" fontId="12" fillId="0" borderId="0" xfId="2" applyFont="1" applyFill="1" applyBorder="1" applyAlignment="1">
      <alignment horizontal="left" vertical="center" shrinkToFit="1"/>
    </xf>
    <xf numFmtId="177" fontId="14" fillId="0" borderId="0" xfId="2" applyNumberFormat="1" applyFont="1" applyFill="1" applyBorder="1" applyAlignment="1">
      <alignment horizontal="right"/>
    </xf>
    <xf numFmtId="0" fontId="56" fillId="0" borderId="0" xfId="2" applyFont="1" applyFill="1" applyBorder="1" applyAlignment="1"/>
    <xf numFmtId="178" fontId="57" fillId="0" borderId="0" xfId="9" applyNumberFormat="1" applyFont="1" applyFill="1" applyAlignment="1">
      <alignment horizontal="left" vertical="center" shrinkToFit="1"/>
    </xf>
    <xf numFmtId="178" fontId="57" fillId="0" borderId="0" xfId="9" applyNumberFormat="1" applyFont="1" applyFill="1" applyAlignment="1">
      <alignment horizontal="left" vertical="center" wrapText="1" shrinkToFit="1"/>
    </xf>
    <xf numFmtId="178" fontId="57" fillId="0" borderId="0" xfId="9" applyNumberFormat="1" applyFont="1" applyFill="1" applyAlignment="1">
      <alignment horizontal="left" vertical="center"/>
    </xf>
    <xf numFmtId="0" fontId="12" fillId="0" borderId="0" xfId="2" applyFont="1" applyFill="1" applyBorder="1" applyAlignment="1"/>
    <xf numFmtId="0" fontId="57" fillId="0" borderId="0" xfId="3" applyFont="1" applyFill="1" applyAlignment="1">
      <alignment horizontal="left" vertical="center"/>
    </xf>
    <xf numFmtId="0" fontId="12" fillId="0" borderId="0" xfId="3" applyFont="1" applyBorder="1" applyAlignment="1">
      <alignment horizontal="left" vertical="center"/>
    </xf>
    <xf numFmtId="178" fontId="50" fillId="0" borderId="0" xfId="9" applyNumberFormat="1" applyFont="1" applyFill="1" applyAlignment="1">
      <alignment horizontal="left" vertical="center" wrapText="1" shrinkToFit="1"/>
    </xf>
    <xf numFmtId="179" fontId="46" fillId="5" borderId="108" xfId="8" applyNumberFormat="1" applyFont="1" applyFill="1" applyBorder="1" applyAlignment="1">
      <alignment horizontal="center" vertical="center" wrapText="1" shrinkToFit="1"/>
    </xf>
    <xf numFmtId="178" fontId="48" fillId="0" borderId="108" xfId="10" applyNumberFormat="1" applyFont="1" applyFill="1" applyBorder="1" applyAlignment="1" applyProtection="1">
      <alignment horizontal="right" vertical="center"/>
      <protection locked="0"/>
    </xf>
    <xf numFmtId="178" fontId="48" fillId="0" borderId="140" xfId="10" applyNumberFormat="1" applyFont="1" applyBorder="1" applyAlignment="1" applyProtection="1">
      <alignment horizontal="right" vertical="center"/>
      <protection locked="0"/>
    </xf>
    <xf numFmtId="178" fontId="48" fillId="0" borderId="0" xfId="10" applyNumberFormat="1" applyFont="1" applyBorder="1" applyAlignment="1">
      <alignment horizontal="right" vertical="center"/>
    </xf>
    <xf numFmtId="181" fontId="48" fillId="0" borderId="108" xfId="10" applyNumberFormat="1" applyFont="1" applyBorder="1" applyAlignment="1" applyProtection="1">
      <alignment horizontal="right" vertical="center"/>
      <protection locked="0"/>
    </xf>
    <xf numFmtId="178" fontId="48" fillId="0" borderId="91" xfId="9" quotePrefix="1" applyNumberFormat="1" applyFont="1" applyFill="1" applyBorder="1" applyAlignment="1" applyProtection="1">
      <alignment horizontal="right" vertical="center"/>
      <protection locked="0"/>
    </xf>
    <xf numFmtId="178" fontId="48" fillId="0" borderId="141" xfId="9" applyNumberFormat="1" applyFont="1" applyBorder="1" applyAlignment="1" applyProtection="1">
      <alignment horizontal="right" vertical="center"/>
      <protection locked="0"/>
    </xf>
    <xf numFmtId="178" fontId="48" fillId="5" borderId="91" xfId="9" applyNumberFormat="1" applyFont="1" applyFill="1" applyBorder="1" applyAlignment="1" applyProtection="1">
      <alignment horizontal="right" vertical="center"/>
      <protection locked="0"/>
    </xf>
    <xf numFmtId="178" fontId="48" fillId="5" borderId="141" xfId="9" applyNumberFormat="1" applyFont="1" applyFill="1" applyBorder="1" applyAlignment="1" applyProtection="1">
      <alignment horizontal="right" vertical="center"/>
      <protection locked="0"/>
    </xf>
    <xf numFmtId="178" fontId="48" fillId="0" borderId="137" xfId="9" applyNumberFormat="1" applyFont="1" applyBorder="1" applyAlignment="1" applyProtection="1">
      <alignment horizontal="right" vertical="center"/>
      <protection locked="0"/>
    </xf>
    <xf numFmtId="178" fontId="48" fillId="5" borderId="24" xfId="9" applyNumberFormat="1" applyFont="1" applyFill="1" applyBorder="1" applyAlignment="1" applyProtection="1">
      <alignment horizontal="right" vertical="center"/>
      <protection locked="0"/>
    </xf>
    <xf numFmtId="178" fontId="48" fillId="5" borderId="137" xfId="9" applyNumberFormat="1" applyFont="1" applyFill="1" applyBorder="1" applyAlignment="1" applyProtection="1">
      <alignment horizontal="right" vertical="center"/>
      <protection locked="0"/>
    </xf>
    <xf numFmtId="178" fontId="48" fillId="0" borderId="135" xfId="9" applyNumberFormat="1" applyFont="1" applyBorder="1" applyAlignment="1" applyProtection="1">
      <alignment horizontal="right" vertical="center"/>
      <protection locked="0"/>
    </xf>
    <xf numFmtId="178" fontId="48" fillId="5" borderId="69" xfId="9" applyNumberFormat="1" applyFont="1" applyFill="1" applyBorder="1" applyAlignment="1" applyProtection="1">
      <alignment horizontal="right" vertical="center"/>
      <protection locked="0"/>
    </xf>
    <xf numFmtId="178" fontId="48" fillId="5" borderId="135" xfId="9" applyNumberFormat="1" applyFont="1" applyFill="1" applyBorder="1" applyAlignment="1" applyProtection="1">
      <alignment horizontal="right" vertical="center"/>
      <protection locked="0"/>
    </xf>
    <xf numFmtId="178" fontId="48" fillId="0" borderId="133" xfId="9" applyNumberFormat="1" applyFont="1" applyBorder="1" applyAlignment="1" applyProtection="1">
      <alignment horizontal="right" vertical="center"/>
      <protection locked="0"/>
    </xf>
    <xf numFmtId="178" fontId="48" fillId="5" borderId="133" xfId="9" applyNumberFormat="1" applyFont="1" applyFill="1" applyBorder="1" applyAlignment="1" applyProtection="1">
      <alignment horizontal="right" vertical="center"/>
      <protection locked="0"/>
    </xf>
    <xf numFmtId="178" fontId="48" fillId="0" borderId="131" xfId="9" applyNumberFormat="1" applyFont="1" applyBorder="1" applyAlignment="1" applyProtection="1">
      <alignment horizontal="right" vertical="center"/>
      <protection locked="0"/>
    </xf>
    <xf numFmtId="178" fontId="48" fillId="5" borderId="131" xfId="9" applyNumberFormat="1" applyFont="1" applyFill="1" applyBorder="1" applyAlignment="1" applyProtection="1">
      <alignment horizontal="right" vertical="center"/>
      <protection locked="0"/>
    </xf>
    <xf numFmtId="178" fontId="48" fillId="5" borderId="77" xfId="9" applyNumberFormat="1" applyFont="1" applyFill="1" applyBorder="1" applyAlignment="1" applyProtection="1">
      <alignment horizontal="right" vertical="center"/>
      <protection locked="0"/>
    </xf>
    <xf numFmtId="178" fontId="48" fillId="5" borderId="87" xfId="9" applyNumberFormat="1" applyFont="1" applyFill="1" applyBorder="1" applyAlignment="1" applyProtection="1">
      <alignment horizontal="right" vertical="center"/>
      <protection locked="0"/>
    </xf>
    <xf numFmtId="9" fontId="48" fillId="0" borderId="132" xfId="11" applyFont="1" applyFill="1" applyBorder="1" applyAlignment="1" applyProtection="1">
      <alignment horizontal="right" vertical="center"/>
      <protection locked="0"/>
    </xf>
    <xf numFmtId="9" fontId="48" fillId="5" borderId="81" xfId="9" quotePrefix="1" applyNumberFormat="1" applyFont="1" applyFill="1" applyBorder="1" applyAlignment="1" applyProtection="1">
      <alignment horizontal="right" vertical="center"/>
      <protection locked="0"/>
    </xf>
    <xf numFmtId="9" fontId="48" fillId="5" borderId="132" xfId="11" applyFont="1" applyFill="1" applyBorder="1" applyAlignment="1" applyProtection="1">
      <alignment horizontal="right" vertical="center"/>
      <protection locked="0"/>
    </xf>
    <xf numFmtId="0" fontId="57" fillId="0" borderId="0" xfId="3" applyFont="1" applyAlignment="1">
      <alignment horizontal="left" vertical="center"/>
    </xf>
    <xf numFmtId="178" fontId="57" fillId="0" borderId="0" xfId="9" applyNumberFormat="1" applyFont="1" applyAlignment="1">
      <alignment horizontal="left" vertical="center" shrinkToFit="1"/>
    </xf>
    <xf numFmtId="178" fontId="57" fillId="0" borderId="0" xfId="9" applyNumberFormat="1" applyFont="1" applyAlignment="1">
      <alignment horizontal="left" vertical="center" wrapText="1" shrinkToFit="1"/>
    </xf>
    <xf numFmtId="178" fontId="49" fillId="0" borderId="91" xfId="7" applyNumberFormat="1" applyFont="1" applyBorder="1" applyAlignment="1">
      <alignment vertical="center"/>
    </xf>
    <xf numFmtId="178" fontId="49" fillId="0" borderId="39" xfId="7" applyNumberFormat="1" applyFont="1" applyBorder="1" applyAlignment="1">
      <alignment vertical="center"/>
    </xf>
    <xf numFmtId="0" fontId="49" fillId="0" borderId="85" xfId="7" applyFont="1" applyBorder="1"/>
    <xf numFmtId="0" fontId="49" fillId="0" borderId="0" xfId="7" applyFont="1" applyAlignment="1">
      <alignment horizontal="center" vertical="center"/>
    </xf>
    <xf numFmtId="0" fontId="49" fillId="5" borderId="0" xfId="7" applyFont="1" applyFill="1" applyAlignment="1">
      <alignment horizontal="center" vertical="center"/>
    </xf>
    <xf numFmtId="0" fontId="49" fillId="0" borderId="0" xfId="3" applyFont="1"/>
    <xf numFmtId="0" fontId="51" fillId="0" borderId="32" xfId="7" applyFont="1" applyFill="1" applyBorder="1" applyAlignment="1">
      <alignment vertical="center"/>
    </xf>
    <xf numFmtId="0" fontId="51" fillId="0" borderId="33" xfId="7" applyFont="1" applyFill="1" applyBorder="1" applyAlignment="1">
      <alignment vertical="center"/>
    </xf>
    <xf numFmtId="179" fontId="51" fillId="0" borderId="91" xfId="8" applyNumberFormat="1" applyFont="1" applyFill="1" applyBorder="1" applyAlignment="1">
      <alignment horizontal="center" vertical="center" wrapText="1" shrinkToFit="1"/>
    </xf>
    <xf numFmtId="179" fontId="51" fillId="0" borderId="129" xfId="8" applyNumberFormat="1" applyFont="1" applyFill="1" applyBorder="1" applyAlignment="1">
      <alignment horizontal="center" vertical="center" wrapText="1" shrinkToFit="1"/>
    </xf>
    <xf numFmtId="179" fontId="51" fillId="0" borderId="0" xfId="8" applyNumberFormat="1" applyFont="1" applyFill="1" applyAlignment="1">
      <alignment horizontal="center" vertical="center" wrapText="1" shrinkToFit="1"/>
    </xf>
    <xf numFmtId="0" fontId="51" fillId="0" borderId="0" xfId="3" applyFont="1" applyFill="1"/>
    <xf numFmtId="0" fontId="49" fillId="0" borderId="43" xfId="3" applyFont="1" applyFill="1" applyBorder="1" applyAlignment="1">
      <alignment vertical="center"/>
    </xf>
    <xf numFmtId="0" fontId="49" fillId="0" borderId="39" xfId="7" applyFont="1" applyFill="1" applyBorder="1" applyAlignment="1">
      <alignment vertical="center"/>
    </xf>
    <xf numFmtId="0" fontId="49" fillId="0" borderId="46" xfId="3" applyFont="1" applyFill="1" applyBorder="1" applyAlignment="1">
      <alignment vertical="center"/>
    </xf>
    <xf numFmtId="178" fontId="48" fillId="0" borderId="139" xfId="9" applyNumberFormat="1" applyFont="1" applyFill="1" applyBorder="1" applyAlignment="1" applyProtection="1">
      <alignment horizontal="right" vertical="center"/>
      <protection locked="0"/>
    </xf>
    <xf numFmtId="178" fontId="48" fillId="0" borderId="0" xfId="9" applyNumberFormat="1" applyFont="1" applyFill="1" applyAlignment="1">
      <alignment horizontal="right" vertical="center"/>
    </xf>
    <xf numFmtId="178" fontId="51" fillId="0" borderId="0" xfId="3" applyNumberFormat="1" applyFont="1" applyFill="1" applyAlignment="1">
      <alignment vertical="center"/>
    </xf>
    <xf numFmtId="0" fontId="51" fillId="0" borderId="65" xfId="3" applyFont="1" applyFill="1" applyBorder="1" applyAlignment="1">
      <alignment vertical="center"/>
    </xf>
    <xf numFmtId="178" fontId="49" fillId="0" borderId="91" xfId="3" applyNumberFormat="1" applyFont="1" applyFill="1" applyBorder="1" applyAlignment="1">
      <alignment vertical="center"/>
    </xf>
    <xf numFmtId="178" fontId="49" fillId="0" borderId="142" xfId="3" applyNumberFormat="1" applyFont="1" applyFill="1" applyBorder="1" applyAlignment="1">
      <alignment vertical="center"/>
    </xf>
    <xf numFmtId="0" fontId="32" fillId="0" borderId="39" xfId="3" applyFont="1" applyFill="1" applyBorder="1" applyAlignment="1">
      <alignment vertical="center"/>
    </xf>
    <xf numFmtId="178" fontId="48" fillId="0" borderId="19" xfId="9" applyNumberFormat="1" applyFont="1" applyFill="1" applyBorder="1" applyAlignment="1">
      <alignment horizontal="right" vertical="center"/>
    </xf>
    <xf numFmtId="178" fontId="48" fillId="0" borderId="91" xfId="5" applyNumberFormat="1" applyFont="1" applyFill="1" applyBorder="1" applyAlignment="1" applyProtection="1">
      <alignment horizontal="right" vertical="center"/>
      <protection locked="0"/>
    </xf>
    <xf numFmtId="178" fontId="48" fillId="0" borderId="130" xfId="5" applyNumberFormat="1" applyFont="1" applyFill="1" applyBorder="1" applyAlignment="1" applyProtection="1">
      <alignment horizontal="right" vertical="center"/>
      <protection locked="0"/>
    </xf>
    <xf numFmtId="178" fontId="49" fillId="0" borderId="134" xfId="3" applyNumberFormat="1" applyFont="1" applyFill="1" applyBorder="1" applyAlignment="1">
      <alignment vertical="center"/>
    </xf>
    <xf numFmtId="178" fontId="49" fillId="0" borderId="127" xfId="3" applyNumberFormat="1" applyFont="1" applyFill="1" applyBorder="1" applyAlignment="1">
      <alignment vertical="center"/>
    </xf>
    <xf numFmtId="178" fontId="49" fillId="0" borderId="28" xfId="3" applyNumberFormat="1" applyFont="1" applyFill="1" applyBorder="1" applyAlignment="1">
      <alignment vertical="center"/>
    </xf>
    <xf numFmtId="178" fontId="48" fillId="0" borderId="87" xfId="5" applyNumberFormat="1" applyFont="1" applyFill="1" applyBorder="1" applyAlignment="1" applyProtection="1">
      <alignment horizontal="right" vertical="center"/>
      <protection locked="0"/>
    </xf>
    <xf numFmtId="178" fontId="48" fillId="0" borderId="135" xfId="5" applyNumberFormat="1" applyFont="1" applyFill="1" applyBorder="1" applyAlignment="1" applyProtection="1">
      <alignment horizontal="right" vertical="center"/>
      <protection locked="0"/>
    </xf>
    <xf numFmtId="178" fontId="48" fillId="0" borderId="0" xfId="5" applyNumberFormat="1" applyFont="1" applyFill="1" applyBorder="1" applyAlignment="1">
      <alignment horizontal="right" vertical="center"/>
    </xf>
    <xf numFmtId="0" fontId="32" fillId="0" borderId="0" xfId="3" applyFont="1" applyFill="1" applyAlignment="1">
      <alignment vertical="center"/>
    </xf>
    <xf numFmtId="178" fontId="48" fillId="0" borderId="69" xfId="5" applyNumberFormat="1" applyFont="1" applyFill="1" applyBorder="1" applyAlignment="1" applyProtection="1">
      <alignment horizontal="right" vertical="center"/>
      <protection locked="0"/>
    </xf>
    <xf numFmtId="178" fontId="48" fillId="0" borderId="133" xfId="5" applyNumberFormat="1" applyFont="1" applyFill="1" applyBorder="1" applyAlignment="1" applyProtection="1">
      <alignment horizontal="right" vertical="center"/>
      <protection locked="0"/>
    </xf>
    <xf numFmtId="178" fontId="51" fillId="0" borderId="143" xfId="3" applyNumberFormat="1" applyFont="1" applyFill="1" applyBorder="1" applyAlignment="1">
      <alignment vertical="center"/>
    </xf>
    <xf numFmtId="178" fontId="49" fillId="0" borderId="144" xfId="3" applyNumberFormat="1" applyFont="1" applyFill="1" applyBorder="1" applyAlignment="1">
      <alignment vertical="center"/>
    </xf>
    <xf numFmtId="0" fontId="32" fillId="0" borderId="33" xfId="3" applyFont="1" applyFill="1" applyBorder="1" applyAlignment="1">
      <alignment vertical="center"/>
    </xf>
    <xf numFmtId="181" fontId="48" fillId="0" borderId="65" xfId="11" applyNumberFormat="1" applyFont="1" applyFill="1" applyBorder="1" applyAlignment="1" applyProtection="1">
      <alignment horizontal="right" vertical="center"/>
      <protection locked="0"/>
    </xf>
    <xf numFmtId="181" fontId="48" fillId="0" borderId="0" xfId="11" applyNumberFormat="1" applyFont="1" applyFill="1" applyBorder="1" applyAlignment="1" applyProtection="1">
      <alignment horizontal="right" vertical="center"/>
      <protection locked="0"/>
    </xf>
    <xf numFmtId="181" fontId="48" fillId="0" borderId="133" xfId="11" applyNumberFormat="1" applyFont="1" applyFill="1" applyBorder="1" applyAlignment="1" applyProtection="1">
      <alignment horizontal="right" vertical="center"/>
      <protection locked="0"/>
    </xf>
    <xf numFmtId="9" fontId="48" fillId="0" borderId="0" xfId="11" applyFont="1" applyFill="1" applyAlignment="1">
      <alignment horizontal="right" vertical="center"/>
    </xf>
    <xf numFmtId="178" fontId="48" fillId="0" borderId="43" xfId="9" applyNumberFormat="1" applyFont="1" applyFill="1" applyBorder="1" applyAlignment="1">
      <alignment horizontal="right" vertical="center"/>
    </xf>
    <xf numFmtId="178" fontId="48" fillId="0" borderId="43" xfId="9" applyNumberFormat="1" applyFont="1" applyFill="1" applyBorder="1" applyAlignment="1" applyProtection="1">
      <alignment horizontal="right" vertical="center"/>
      <protection locked="0"/>
    </xf>
    <xf numFmtId="178" fontId="48" fillId="0" borderId="39" xfId="5" applyNumberFormat="1" applyFont="1" applyFill="1" applyBorder="1" applyAlignment="1" applyProtection="1">
      <alignment horizontal="right" vertical="center"/>
      <protection locked="0"/>
    </xf>
    <xf numFmtId="178" fontId="48" fillId="0" borderId="65" xfId="9" applyNumberFormat="1" applyFont="1" applyFill="1" applyBorder="1" applyAlignment="1">
      <alignment horizontal="right" vertical="center"/>
    </xf>
    <xf numFmtId="178" fontId="48" fillId="0" borderId="65" xfId="9" applyNumberFormat="1" applyFont="1" applyFill="1" applyBorder="1" applyAlignment="1" applyProtection="1">
      <alignment horizontal="right" vertical="center"/>
      <protection locked="0"/>
    </xf>
    <xf numFmtId="178" fontId="48" fillId="0" borderId="0" xfId="5" applyNumberFormat="1" applyFont="1" applyFill="1" applyBorder="1" applyAlignment="1" applyProtection="1">
      <alignment horizontal="right" vertical="center"/>
      <protection locked="0"/>
    </xf>
    <xf numFmtId="178" fontId="48" fillId="0" borderId="31" xfId="9" applyNumberFormat="1" applyFont="1" applyFill="1" applyBorder="1" applyAlignment="1">
      <alignment horizontal="right" vertical="center"/>
    </xf>
    <xf numFmtId="178" fontId="48" fillId="0" borderId="31" xfId="9" applyNumberFormat="1" applyFont="1" applyFill="1" applyBorder="1" applyAlignment="1" applyProtection="1">
      <alignment horizontal="right" vertical="center"/>
      <protection locked="0"/>
    </xf>
    <xf numFmtId="178" fontId="48" fillId="0" borderId="28" xfId="5" applyNumberFormat="1" applyFont="1" applyFill="1" applyBorder="1" applyAlignment="1" applyProtection="1">
      <alignment horizontal="right" vertical="center"/>
      <protection locked="0"/>
    </xf>
    <xf numFmtId="178" fontId="48" fillId="0" borderId="31" xfId="5" applyNumberFormat="1" applyFont="1" applyFill="1" applyBorder="1" applyAlignment="1" applyProtection="1">
      <alignment horizontal="right" vertical="center"/>
      <protection locked="0"/>
    </xf>
    <xf numFmtId="178" fontId="48" fillId="0" borderId="23" xfId="9" applyNumberFormat="1" applyFont="1" applyFill="1" applyBorder="1" applyAlignment="1">
      <alignment horizontal="right" vertical="center"/>
    </xf>
    <xf numFmtId="178" fontId="48" fillId="0" borderId="23" xfId="9" applyNumberFormat="1" applyFont="1" applyFill="1" applyBorder="1" applyAlignment="1" applyProtection="1">
      <alignment horizontal="right" vertical="center"/>
      <protection locked="0"/>
    </xf>
    <xf numFmtId="178" fontId="48" fillId="0" borderId="24" xfId="5" applyNumberFormat="1" applyFont="1" applyFill="1" applyBorder="1" applyAlignment="1" applyProtection="1">
      <alignment horizontal="right" vertical="center"/>
      <protection locked="0"/>
    </xf>
    <xf numFmtId="178" fontId="48" fillId="0" borderId="131" xfId="5" applyNumberFormat="1" applyFont="1" applyFill="1" applyBorder="1" applyAlignment="1" applyProtection="1">
      <alignment horizontal="right" vertical="center"/>
      <protection locked="0"/>
    </xf>
    <xf numFmtId="178" fontId="51" fillId="0" borderId="145" xfId="3" applyNumberFormat="1" applyFont="1" applyFill="1" applyBorder="1" applyAlignment="1">
      <alignment vertical="center"/>
    </xf>
    <xf numFmtId="178" fontId="60" fillId="0" borderId="134" xfId="3" applyNumberFormat="1" applyFont="1" applyFill="1" applyBorder="1" applyAlignment="1">
      <alignment vertical="center"/>
    </xf>
    <xf numFmtId="0" fontId="60" fillId="0" borderId="127" xfId="3" applyFont="1" applyFill="1" applyBorder="1" applyAlignment="1">
      <alignment vertical="center"/>
    </xf>
    <xf numFmtId="0" fontId="61" fillId="0" borderId="28" xfId="3" applyFont="1" applyFill="1" applyBorder="1" applyAlignment="1">
      <alignment vertical="center"/>
    </xf>
    <xf numFmtId="0" fontId="61" fillId="0" borderId="89" xfId="3" applyFont="1" applyFill="1" applyBorder="1" applyAlignment="1">
      <alignment vertical="center"/>
    </xf>
    <xf numFmtId="0" fontId="60" fillId="0" borderId="134" xfId="3" applyFont="1" applyFill="1" applyBorder="1" applyAlignment="1">
      <alignment vertical="center"/>
    </xf>
    <xf numFmtId="0" fontId="61" fillId="0" borderId="0" xfId="3" applyFont="1" applyFill="1" applyAlignment="1">
      <alignment vertical="center"/>
    </xf>
    <xf numFmtId="0" fontId="61" fillId="0" borderId="70" xfId="3" applyFont="1" applyFill="1" applyBorder="1" applyAlignment="1">
      <alignment vertical="center"/>
    </xf>
    <xf numFmtId="0" fontId="62" fillId="0" borderId="134" xfId="3" applyFont="1" applyFill="1" applyBorder="1" applyAlignment="1">
      <alignment vertical="center"/>
    </xf>
    <xf numFmtId="0" fontId="60" fillId="0" borderId="136" xfId="3" applyFont="1" applyFill="1" applyBorder="1" applyAlignment="1">
      <alignment vertical="center"/>
    </xf>
    <xf numFmtId="0" fontId="63" fillId="0" borderId="14" xfId="3" applyFont="1" applyFill="1" applyBorder="1" applyAlignment="1">
      <alignment vertical="center"/>
    </xf>
    <xf numFmtId="0" fontId="63" fillId="0" borderId="80" xfId="3" applyFont="1" applyFill="1" applyBorder="1" applyAlignment="1">
      <alignment vertical="center"/>
    </xf>
    <xf numFmtId="178" fontId="48" fillId="0" borderId="77" xfId="5" applyNumberFormat="1" applyFont="1" applyFill="1" applyBorder="1" applyAlignment="1" applyProtection="1">
      <alignment horizontal="right" vertical="center"/>
      <protection locked="0"/>
    </xf>
    <xf numFmtId="178" fontId="48" fillId="0" borderId="137" xfId="5" applyNumberFormat="1" applyFont="1" applyFill="1" applyBorder="1" applyAlignment="1" applyProtection="1">
      <alignment horizontal="right" vertical="center"/>
      <protection locked="0"/>
    </xf>
    <xf numFmtId="178" fontId="48" fillId="0" borderId="44" xfId="9" applyNumberFormat="1" applyFont="1" applyFill="1" applyBorder="1" applyAlignment="1">
      <alignment horizontal="right" vertical="center"/>
    </xf>
    <xf numFmtId="178" fontId="48" fillId="0" borderId="44" xfId="9" applyNumberFormat="1" applyFont="1" applyFill="1" applyBorder="1" applyAlignment="1" applyProtection="1">
      <alignment horizontal="right" vertical="center"/>
      <protection locked="0"/>
    </xf>
    <xf numFmtId="178" fontId="48" fillId="0" borderId="14" xfId="9" applyNumberFormat="1" applyFont="1" applyFill="1" applyBorder="1" applyAlignment="1" applyProtection="1">
      <alignment horizontal="right" vertical="center"/>
      <protection locked="0"/>
    </xf>
    <xf numFmtId="0" fontId="32" fillId="0" borderId="70" xfId="3" applyFont="1" applyFill="1" applyBorder="1" applyAlignment="1">
      <alignment vertical="center"/>
    </xf>
    <xf numFmtId="181" fontId="48" fillId="0" borderId="69" xfId="11" applyNumberFormat="1" applyFont="1" applyFill="1" applyBorder="1" applyAlignment="1">
      <alignment horizontal="right" vertical="center"/>
    </xf>
    <xf numFmtId="181" fontId="48" fillId="0" borderId="133" xfId="11" applyNumberFormat="1" applyFont="1" applyFill="1" applyBorder="1" applyAlignment="1">
      <alignment horizontal="right" vertical="center"/>
    </xf>
    <xf numFmtId="181" fontId="48" fillId="0" borderId="65" xfId="11" applyNumberFormat="1" applyFont="1" applyFill="1" applyBorder="1" applyAlignment="1">
      <alignment horizontal="right" vertical="center"/>
    </xf>
    <xf numFmtId="181" fontId="48" fillId="0" borderId="0" xfId="11" applyNumberFormat="1" applyFont="1" applyFill="1" applyBorder="1" applyAlignment="1">
      <alignment horizontal="right" vertical="center"/>
    </xf>
    <xf numFmtId="178" fontId="49" fillId="0" borderId="0" xfId="3" applyNumberFormat="1" applyFont="1" applyFill="1" applyAlignment="1">
      <alignment vertical="center"/>
    </xf>
    <xf numFmtId="0" fontId="9" fillId="0" borderId="0" xfId="3" applyFill="1" applyAlignment="1">
      <alignment vertical="center"/>
    </xf>
    <xf numFmtId="0" fontId="61" fillId="0" borderId="14" xfId="3" applyFont="1" applyFill="1" applyBorder="1" applyAlignment="1">
      <alignment vertical="center"/>
    </xf>
    <xf numFmtId="0" fontId="61" fillId="0" borderId="80" xfId="3" applyFont="1" applyFill="1" applyBorder="1" applyAlignment="1">
      <alignment vertical="center"/>
    </xf>
    <xf numFmtId="0" fontId="51" fillId="0" borderId="41" xfId="3" applyFont="1" applyFill="1" applyBorder="1" applyAlignment="1">
      <alignment vertical="center"/>
    </xf>
    <xf numFmtId="178" fontId="49" fillId="0" borderId="146" xfId="3" applyNumberFormat="1" applyFont="1" applyFill="1" applyBorder="1" applyAlignment="1">
      <alignment vertical="center"/>
    </xf>
    <xf numFmtId="178" fontId="49" fillId="0" borderId="147" xfId="3" applyNumberFormat="1" applyFont="1" applyFill="1" applyBorder="1" applyAlignment="1">
      <alignment vertical="center"/>
    </xf>
    <xf numFmtId="0" fontId="32" fillId="0" borderId="46" xfId="3" applyFont="1" applyFill="1" applyBorder="1" applyAlignment="1">
      <alignment vertical="center"/>
    </xf>
    <xf numFmtId="178" fontId="48" fillId="0" borderId="0" xfId="9" applyNumberFormat="1" applyFont="1" applyAlignment="1" applyProtection="1">
      <alignment horizontal="right" vertical="center"/>
      <protection locked="0"/>
    </xf>
    <xf numFmtId="0" fontId="12" fillId="0" borderId="0" xfId="3" applyFont="1" applyBorder="1" applyAlignment="1">
      <alignment horizontal="left"/>
    </xf>
    <xf numFmtId="0" fontId="12" fillId="0" borderId="0" xfId="3" applyFont="1" applyBorder="1" applyAlignment="1">
      <alignment horizontal="left" wrapText="1" shrinkToFit="1"/>
    </xf>
    <xf numFmtId="177" fontId="12" fillId="5" borderId="0" xfId="4" applyNumberFormat="1" applyFont="1" applyFill="1" applyBorder="1" applyAlignment="1">
      <alignment horizontal="right" vertical="center"/>
    </xf>
    <xf numFmtId="0" fontId="12" fillId="5" borderId="0" xfId="3" applyFont="1" applyFill="1" applyBorder="1" applyAlignment="1">
      <alignment horizontal="left"/>
    </xf>
    <xf numFmtId="0" fontId="62" fillId="0" borderId="0" xfId="7" applyFont="1" applyAlignment="1">
      <alignment vertical="top"/>
    </xf>
    <xf numFmtId="0" fontId="61" fillId="0" borderId="0" xfId="3" applyFont="1" applyAlignment="1">
      <alignment vertical="center"/>
    </xf>
    <xf numFmtId="0" fontId="60" fillId="0" borderId="0" xfId="3" applyFont="1" applyAlignment="1">
      <alignment vertical="center"/>
    </xf>
    <xf numFmtId="178" fontId="60" fillId="0" borderId="0" xfId="3" applyNumberFormat="1" applyFont="1" applyAlignment="1">
      <alignment vertical="center"/>
    </xf>
    <xf numFmtId="0" fontId="65" fillId="0" borderId="0" xfId="3" applyFont="1" applyAlignment="1">
      <alignment horizontal="left" vertical="center"/>
    </xf>
    <xf numFmtId="0" fontId="62" fillId="0" borderId="0" xfId="3" applyFont="1" applyAlignment="1">
      <alignment vertical="center"/>
    </xf>
    <xf numFmtId="178" fontId="48" fillId="0" borderId="149" xfId="9" applyNumberFormat="1" applyFont="1" applyBorder="1" applyAlignment="1" applyProtection="1">
      <alignment horizontal="right" vertical="center"/>
      <protection locked="0"/>
    </xf>
    <xf numFmtId="179" fontId="46" fillId="0" borderId="108" xfId="8" applyNumberFormat="1" applyFont="1" applyBorder="1" applyAlignment="1">
      <alignment horizontal="center" vertical="center" wrapText="1" shrinkToFit="1"/>
    </xf>
    <xf numFmtId="179" fontId="46" fillId="0" borderId="108" xfId="8" applyNumberFormat="1" applyFont="1" applyFill="1" applyBorder="1" applyAlignment="1">
      <alignment horizontal="center" vertical="center" wrapText="1" shrinkToFit="1"/>
    </xf>
    <xf numFmtId="179" fontId="46" fillId="0" borderId="129" xfId="8" applyNumberFormat="1" applyFont="1" applyBorder="1" applyAlignment="1">
      <alignment horizontal="center" vertical="center" wrapText="1" shrinkToFit="1"/>
    </xf>
    <xf numFmtId="179" fontId="45" fillId="0" borderId="48" xfId="8" applyNumberFormat="1" applyFont="1" applyFill="1" applyBorder="1" applyAlignment="1" applyProtection="1">
      <alignment horizontal="center" vertical="center" wrapText="1" shrinkToFit="1"/>
    </xf>
    <xf numFmtId="179" fontId="45" fillId="0" borderId="33" xfId="8" applyNumberFormat="1" applyFont="1" applyFill="1" applyBorder="1" applyAlignment="1" applyProtection="1">
      <alignment horizontal="center" vertical="center" wrapText="1" shrinkToFit="1"/>
    </xf>
    <xf numFmtId="177" fontId="48" fillId="0" borderId="24" xfId="9" applyNumberFormat="1" applyFont="1" applyBorder="1" applyAlignment="1">
      <alignment horizontal="right" vertical="center"/>
    </xf>
    <xf numFmtId="177" fontId="48" fillId="0" borderId="24" xfId="9" applyNumberFormat="1" applyFont="1" applyFill="1" applyBorder="1" applyAlignment="1" applyProtection="1">
      <alignment horizontal="right" vertical="center"/>
      <protection locked="0"/>
    </xf>
    <xf numFmtId="177" fontId="48" fillId="0" borderId="131" xfId="9" applyNumberFormat="1" applyFont="1" applyBorder="1" applyAlignment="1" applyProtection="1">
      <alignment horizontal="right" vertical="center"/>
      <protection locked="0"/>
    </xf>
    <xf numFmtId="177" fontId="48" fillId="0" borderId="87" xfId="9" applyNumberFormat="1" applyFont="1" applyBorder="1" applyAlignment="1">
      <alignment horizontal="right" vertical="center"/>
    </xf>
    <xf numFmtId="177" fontId="48" fillId="0" borderId="87" xfId="9" applyNumberFormat="1" applyFont="1" applyFill="1" applyBorder="1" applyAlignment="1" applyProtection="1">
      <alignment horizontal="right" vertical="center"/>
      <protection locked="0"/>
    </xf>
    <xf numFmtId="177" fontId="48" fillId="0" borderId="135" xfId="9" applyNumberFormat="1" applyFont="1" applyBorder="1" applyAlignment="1" applyProtection="1">
      <alignment horizontal="right" vertical="center"/>
      <protection locked="0"/>
    </xf>
    <xf numFmtId="177" fontId="48" fillId="0" borderId="69" xfId="9" applyNumberFormat="1" applyFont="1" applyFill="1" applyBorder="1" applyAlignment="1">
      <alignment horizontal="right" vertical="center"/>
    </xf>
    <xf numFmtId="177" fontId="48" fillId="0" borderId="69" xfId="9" applyNumberFormat="1" applyFont="1" applyFill="1" applyBorder="1" applyAlignment="1" applyProtection="1">
      <alignment horizontal="right" vertical="center"/>
      <protection locked="0"/>
    </xf>
    <xf numFmtId="177" fontId="48" fillId="0" borderId="77" xfId="9" applyNumberFormat="1" applyFont="1" applyFill="1" applyBorder="1" applyAlignment="1">
      <alignment horizontal="right" vertical="center"/>
    </xf>
    <xf numFmtId="177" fontId="48" fillId="0" borderId="77" xfId="9" applyNumberFormat="1" applyFont="1" applyFill="1" applyBorder="1" applyAlignment="1" applyProtection="1">
      <alignment horizontal="right" vertical="center"/>
      <protection locked="0"/>
    </xf>
    <xf numFmtId="177" fontId="48" fillId="0" borderId="24" xfId="9" applyNumberFormat="1" applyFont="1" applyFill="1" applyBorder="1" applyAlignment="1">
      <alignment horizontal="right" vertical="center"/>
    </xf>
    <xf numFmtId="177" fontId="48" fillId="0" borderId="87" xfId="9" applyNumberFormat="1" applyFont="1" applyFill="1" applyBorder="1" applyAlignment="1">
      <alignment horizontal="right" vertical="center"/>
    </xf>
    <xf numFmtId="177" fontId="48" fillId="0" borderId="108" xfId="5" applyNumberFormat="1" applyFont="1" applyFill="1" applyBorder="1" applyAlignment="1" applyProtection="1">
      <alignment horizontal="right" vertical="center"/>
      <protection locked="0"/>
    </xf>
    <xf numFmtId="177" fontId="48" fillId="0" borderId="108" xfId="9" applyNumberFormat="1" applyFont="1" applyFill="1" applyBorder="1" applyAlignment="1">
      <alignment horizontal="right" vertical="center"/>
    </xf>
    <xf numFmtId="177" fontId="48" fillId="0" borderId="108" xfId="9" applyNumberFormat="1" applyFont="1" applyFill="1" applyBorder="1" applyAlignment="1" applyProtection="1">
      <alignment horizontal="right" vertical="center"/>
      <protection locked="0"/>
    </xf>
    <xf numFmtId="177" fontId="48" fillId="0" borderId="148" xfId="9" applyNumberFormat="1" applyFont="1" applyFill="1" applyBorder="1" applyAlignment="1" applyProtection="1">
      <alignment horizontal="right" vertical="center"/>
      <protection locked="0"/>
    </xf>
    <xf numFmtId="177" fontId="48" fillId="0" borderId="0" xfId="9" applyNumberFormat="1" applyFont="1" applyFill="1" applyAlignment="1">
      <alignment horizontal="right" vertical="center"/>
    </xf>
    <xf numFmtId="177" fontId="48" fillId="0" borderId="48" xfId="9" applyNumberFormat="1" applyFont="1" applyFill="1" applyBorder="1" applyAlignment="1" applyProtection="1">
      <alignment horizontal="right" vertical="center"/>
      <protection locked="0"/>
    </xf>
    <xf numFmtId="177" fontId="48" fillId="0" borderId="148" xfId="5" applyNumberFormat="1" applyFont="1" applyFill="1" applyBorder="1" applyAlignment="1" applyProtection="1">
      <alignment horizontal="right" vertical="center"/>
      <protection locked="0"/>
    </xf>
    <xf numFmtId="0" fontId="14" fillId="0" borderId="87" xfId="4" applyNumberFormat="1" applyFont="1" applyBorder="1" applyAlignment="1">
      <alignment horizontal="left" vertical="center" wrapText="1"/>
    </xf>
    <xf numFmtId="0" fontId="14" fillId="0" borderId="25" xfId="3" applyFont="1" applyBorder="1" applyAlignment="1">
      <alignment horizontal="left" vertical="center"/>
    </xf>
    <xf numFmtId="0" fontId="14" fillId="0" borderId="81" xfId="4" applyNumberFormat="1" applyFont="1" applyBorder="1" applyAlignment="1">
      <alignment horizontal="left" vertical="center" wrapText="1"/>
    </xf>
    <xf numFmtId="0" fontId="14" fillId="0" borderId="34" xfId="4" applyNumberFormat="1" applyFont="1" applyBorder="1" applyAlignment="1">
      <alignment horizontal="left" vertical="center" wrapText="1"/>
    </xf>
    <xf numFmtId="0" fontId="14" fillId="0" borderId="38" xfId="4" applyNumberFormat="1" applyFont="1" applyBorder="1" applyAlignment="1">
      <alignment horizontal="left" vertical="center" shrinkToFit="1"/>
    </xf>
    <xf numFmtId="0" fontId="14" fillId="0" borderId="39" xfId="3" applyFont="1" applyBorder="1" applyAlignment="1">
      <alignment horizontal="left" vertical="center" shrinkToFit="1"/>
    </xf>
    <xf numFmtId="176" fontId="14" fillId="0" borderId="4" xfId="4" quotePrefix="1" applyNumberFormat="1" applyFont="1" applyFill="1" applyBorder="1" applyAlignment="1">
      <alignment horizontal="center" vertical="center"/>
    </xf>
    <xf numFmtId="176" fontId="14" fillId="0" borderId="5" xfId="4" quotePrefix="1" applyNumberFormat="1" applyFont="1" applyFill="1" applyBorder="1" applyAlignment="1">
      <alignment horizontal="center" vertical="center"/>
    </xf>
    <xf numFmtId="176" fontId="14" fillId="0" borderId="6" xfId="4" quotePrefix="1" applyNumberFormat="1" applyFont="1" applyFill="1" applyBorder="1" applyAlignment="1">
      <alignment horizontal="center" vertical="center"/>
    </xf>
    <xf numFmtId="0" fontId="14" fillId="0" borderId="13" xfId="3" applyFont="1" applyBorder="1" applyAlignment="1">
      <alignment horizontal="left" vertical="center" wrapText="1"/>
    </xf>
    <xf numFmtId="0" fontId="14" fillId="0" borderId="0" xfId="3" applyFont="1" applyBorder="1" applyAlignment="1">
      <alignment horizontal="left" vertical="center"/>
    </xf>
    <xf numFmtId="0" fontId="14" fillId="0" borderId="19" xfId="4" applyNumberFormat="1" applyFont="1" applyBorder="1" applyAlignment="1">
      <alignment horizontal="left" vertical="center" wrapText="1"/>
    </xf>
    <xf numFmtId="0" fontId="14" fillId="0" borderId="20" xfId="3" applyFont="1" applyBorder="1" applyAlignment="1">
      <alignment horizontal="left" vertical="center"/>
    </xf>
    <xf numFmtId="0" fontId="14" fillId="0" borderId="24" xfId="4" applyNumberFormat="1" applyFont="1" applyBorder="1" applyAlignment="1">
      <alignment horizontal="left" vertical="center" wrapText="1"/>
    </xf>
    <xf numFmtId="0" fontId="14" fillId="0" borderId="2" xfId="4" applyNumberFormat="1" applyFont="1" applyBorder="1" applyAlignment="1">
      <alignment horizontal="right" vertical="center" wrapText="1"/>
    </xf>
    <xf numFmtId="0" fontId="14" fillId="0" borderId="8" xfId="4" applyNumberFormat="1" applyFont="1" applyBorder="1" applyAlignment="1">
      <alignment horizontal="right" vertical="center" wrapText="1"/>
    </xf>
    <xf numFmtId="0" fontId="14" fillId="0" borderId="2" xfId="4" applyNumberFormat="1" applyFont="1" applyBorder="1" applyAlignment="1">
      <alignment horizontal="center" vertical="center" wrapText="1"/>
    </xf>
    <xf numFmtId="0" fontId="14" fillId="0" borderId="8" xfId="4" applyNumberFormat="1" applyFont="1" applyBorder="1" applyAlignment="1">
      <alignment horizontal="center" vertical="center" wrapText="1"/>
    </xf>
    <xf numFmtId="0" fontId="14" fillId="0" borderId="3" xfId="4" applyNumberFormat="1" applyFont="1" applyBorder="1" applyAlignment="1">
      <alignment horizontal="left" vertical="center" wrapText="1"/>
    </xf>
    <xf numFmtId="0" fontId="14" fillId="0" borderId="9" xfId="4" applyNumberFormat="1" applyFont="1" applyBorder="1" applyAlignment="1">
      <alignment horizontal="left" vertical="center" wrapText="1"/>
    </xf>
    <xf numFmtId="0" fontId="12" fillId="0" borderId="13" xfId="4" applyNumberFormat="1" applyFont="1" applyBorder="1" applyAlignment="1">
      <alignment horizontal="left" vertical="center" wrapText="1"/>
    </xf>
    <xf numFmtId="0" fontId="12" fillId="0" borderId="0" xfId="3" applyFont="1" applyBorder="1" applyAlignment="1">
      <alignment horizontal="left" vertical="center"/>
    </xf>
    <xf numFmtId="0" fontId="14" fillId="0" borderId="32" xfId="4" applyNumberFormat="1" applyFont="1" applyBorder="1" applyAlignment="1">
      <alignment horizontal="left" vertical="center" wrapText="1"/>
    </xf>
    <xf numFmtId="0" fontId="14" fillId="0" borderId="33" xfId="4" applyNumberFormat="1" applyFont="1" applyBorder="1" applyAlignment="1">
      <alignment horizontal="left" vertical="center" wrapText="1"/>
    </xf>
    <xf numFmtId="0" fontId="14" fillId="0" borderId="32" xfId="4" applyNumberFormat="1" applyFont="1" applyFill="1" applyBorder="1" applyAlignment="1">
      <alignment horizontal="left" vertical="center" wrapText="1"/>
    </xf>
    <xf numFmtId="0" fontId="14" fillId="0" borderId="33" xfId="4" applyNumberFormat="1" applyFont="1" applyFill="1" applyBorder="1" applyAlignment="1">
      <alignment horizontal="left" vertical="center" wrapText="1"/>
    </xf>
    <xf numFmtId="0" fontId="14" fillId="0" borderId="38" xfId="3" applyFont="1" applyFill="1" applyBorder="1" applyAlignment="1">
      <alignment horizontal="left" vertical="center" wrapText="1"/>
    </xf>
    <xf numFmtId="0" fontId="14" fillId="0" borderId="39" xfId="3" applyFont="1" applyFill="1" applyBorder="1" applyAlignment="1">
      <alignment horizontal="left" vertical="center"/>
    </xf>
    <xf numFmtId="0" fontId="14" fillId="0" borderId="45" xfId="4" applyNumberFormat="1" applyFont="1" applyBorder="1" applyAlignment="1">
      <alignment horizontal="left" vertical="center" wrapText="1"/>
    </xf>
    <xf numFmtId="0" fontId="14" fillId="0" borderId="46" xfId="3" applyFont="1" applyBorder="1" applyAlignment="1">
      <alignment horizontal="left" vertical="center"/>
    </xf>
    <xf numFmtId="0" fontId="14" fillId="0" borderId="46" xfId="3" applyFont="1" applyBorder="1" applyAlignment="1">
      <alignment horizontal="left"/>
    </xf>
    <xf numFmtId="0" fontId="12" fillId="0" borderId="50" xfId="4" applyNumberFormat="1" applyFont="1" applyBorder="1" applyAlignment="1">
      <alignment horizontal="left" vertical="center" wrapText="1"/>
    </xf>
    <xf numFmtId="0" fontId="12" fillId="0" borderId="51" xfId="3" applyFont="1" applyBorder="1" applyAlignment="1">
      <alignment horizontal="left"/>
    </xf>
    <xf numFmtId="0" fontId="14" fillId="0" borderId="55" xfId="4" applyNumberFormat="1" applyFont="1" applyBorder="1" applyAlignment="1">
      <alignment horizontal="left" vertical="center" wrapText="1"/>
    </xf>
    <xf numFmtId="0" fontId="14" fillId="0" borderId="56" xfId="3" applyFont="1" applyBorder="1" applyAlignment="1">
      <alignment horizontal="left" vertical="center"/>
    </xf>
    <xf numFmtId="0" fontId="14" fillId="0" borderId="13" xfId="4" applyNumberFormat="1" applyFont="1" applyBorder="1" applyAlignment="1">
      <alignment horizontal="left" vertical="center" wrapText="1"/>
    </xf>
    <xf numFmtId="0" fontId="12" fillId="0" borderId="0" xfId="3" applyFont="1" applyFill="1" applyAlignment="1">
      <alignment horizontal="left" vertical="center" wrapText="1"/>
    </xf>
    <xf numFmtId="176" fontId="12" fillId="0" borderId="4" xfId="4" quotePrefix="1" applyNumberFormat="1" applyFont="1" applyFill="1" applyBorder="1" applyAlignment="1">
      <alignment horizontal="center" vertical="center"/>
    </xf>
    <xf numFmtId="176" fontId="12" fillId="0" borderId="5" xfId="4" quotePrefix="1" applyNumberFormat="1" applyFont="1" applyFill="1" applyBorder="1" applyAlignment="1">
      <alignment horizontal="center" vertical="center"/>
    </xf>
    <xf numFmtId="176" fontId="12" fillId="0" borderId="6" xfId="4" quotePrefix="1" applyNumberFormat="1" applyFont="1" applyFill="1" applyBorder="1" applyAlignment="1">
      <alignment horizontal="center" vertical="center"/>
    </xf>
    <xf numFmtId="0" fontId="14" fillId="0" borderId="1" xfId="3" applyFont="1" applyBorder="1" applyAlignment="1">
      <alignment horizontal="left" vertical="center" wrapText="1"/>
    </xf>
    <xf numFmtId="0" fontId="14" fillId="0" borderId="2" xfId="3" applyFont="1" applyBorder="1" applyAlignment="1">
      <alignment horizontal="left" vertical="center" wrapText="1"/>
    </xf>
    <xf numFmtId="0" fontId="14" fillId="0" borderId="38" xfId="3" applyFont="1" applyBorder="1" applyAlignment="1">
      <alignment horizontal="left" vertical="center" shrinkToFit="1"/>
    </xf>
    <xf numFmtId="0" fontId="47" fillId="0" borderId="39" xfId="0" applyFont="1" applyBorder="1" applyAlignment="1">
      <alignment horizontal="left" vertical="center" shrinkToFit="1"/>
    </xf>
    <xf numFmtId="0" fontId="14" fillId="0" borderId="1" xfId="3" applyFont="1" applyBorder="1" applyAlignment="1">
      <alignment horizontal="left" vertical="center" shrinkToFit="1"/>
    </xf>
    <xf numFmtId="0" fontId="14" fillId="0" borderId="2" xfId="3" applyFont="1" applyBorder="1" applyAlignment="1">
      <alignment horizontal="left" vertical="center" shrinkToFit="1"/>
    </xf>
    <xf numFmtId="0" fontId="14" fillId="0" borderId="13" xfId="3" applyFont="1" applyBorder="1" applyAlignment="1">
      <alignment horizontal="left" vertical="center" shrinkToFit="1"/>
    </xf>
    <xf numFmtId="0" fontId="14" fillId="0" borderId="0" xfId="3" applyFont="1" applyBorder="1" applyAlignment="1">
      <alignment horizontal="left" vertical="center" shrinkToFit="1"/>
    </xf>
    <xf numFmtId="0" fontId="12" fillId="0" borderId="1" xfId="2" applyFont="1" applyFill="1" applyBorder="1" applyAlignment="1">
      <alignment horizontal="right" vertical="center"/>
    </xf>
    <xf numFmtId="0" fontId="12" fillId="0" borderId="2" xfId="2" applyFont="1" applyFill="1" applyBorder="1" applyAlignment="1">
      <alignment horizontal="right" vertical="center"/>
    </xf>
    <xf numFmtId="0" fontId="12" fillId="0" borderId="7" xfId="2" applyFont="1" applyFill="1" applyBorder="1" applyAlignment="1">
      <alignment horizontal="right" vertical="center"/>
    </xf>
    <xf numFmtId="0" fontId="12" fillId="0" borderId="8" xfId="2" applyFont="1" applyFill="1" applyBorder="1" applyAlignment="1">
      <alignment horizontal="right" vertical="center"/>
    </xf>
    <xf numFmtId="0" fontId="12" fillId="0" borderId="2" xfId="2" applyFont="1" applyFill="1" applyBorder="1" applyAlignment="1">
      <alignment horizontal="center" vertical="center"/>
    </xf>
    <xf numFmtId="0" fontId="12" fillId="0" borderId="8" xfId="2" applyFont="1" applyFill="1" applyBorder="1" applyAlignment="1">
      <alignment horizontal="center" vertical="center"/>
    </xf>
    <xf numFmtId="0" fontId="12" fillId="0" borderId="3" xfId="2" applyFont="1" applyFill="1" applyBorder="1" applyAlignment="1">
      <alignment horizontal="left" vertical="center"/>
    </xf>
    <xf numFmtId="0" fontId="12" fillId="0" borderId="9" xfId="2" applyFont="1" applyFill="1" applyBorder="1" applyAlignment="1">
      <alignment horizontal="left" vertical="center"/>
    </xf>
    <xf numFmtId="0" fontId="12" fillId="0" borderId="1" xfId="2" applyFont="1" applyFill="1" applyBorder="1" applyAlignment="1">
      <alignment horizontal="right" vertical="center" shrinkToFit="1"/>
    </xf>
    <xf numFmtId="0" fontId="12" fillId="0" borderId="7" xfId="2" applyFont="1" applyFill="1" applyBorder="1" applyAlignment="1">
      <alignment horizontal="right" vertical="center" shrinkToFit="1"/>
    </xf>
    <xf numFmtId="0" fontId="12" fillId="0" borderId="2" xfId="2" applyFont="1" applyFill="1" applyBorder="1" applyAlignment="1">
      <alignment horizontal="center" vertical="center" shrinkToFit="1"/>
    </xf>
    <xf numFmtId="0" fontId="12" fillId="0" borderId="8" xfId="2" applyFont="1" applyFill="1" applyBorder="1" applyAlignment="1">
      <alignment horizontal="center" vertical="center" shrinkToFit="1"/>
    </xf>
    <xf numFmtId="0" fontId="12" fillId="0" borderId="3" xfId="2" applyFont="1" applyFill="1" applyBorder="1" applyAlignment="1">
      <alignment horizontal="left" vertical="center" shrinkToFit="1"/>
    </xf>
    <xf numFmtId="0" fontId="12" fillId="0" borderId="9" xfId="2" applyFont="1" applyFill="1" applyBorder="1" applyAlignment="1">
      <alignment horizontal="left" vertical="center" shrinkToFit="1"/>
    </xf>
    <xf numFmtId="178" fontId="57" fillId="0" borderId="0" xfId="9" applyNumberFormat="1" applyFont="1" applyAlignment="1">
      <alignment horizontal="left" vertical="center" wrapText="1" shrinkToFit="1"/>
    </xf>
    <xf numFmtId="178" fontId="57" fillId="0" borderId="0" xfId="9" applyNumberFormat="1" applyFont="1" applyFill="1" applyAlignment="1">
      <alignment horizontal="left" vertical="center" wrapText="1" shrinkToFit="1"/>
    </xf>
    <xf numFmtId="17" fontId="49" fillId="11" borderId="91" xfId="7" quotePrefix="1" applyNumberFormat="1" applyFont="1" applyFill="1" applyBorder="1" applyAlignment="1">
      <alignment horizontal="center" vertical="center"/>
    </xf>
    <xf numFmtId="0" fontId="49" fillId="11" borderId="39" xfId="7" applyNumberFormat="1" applyFont="1" applyFill="1" applyBorder="1" applyAlignment="1">
      <alignment horizontal="center" vertical="center"/>
    </xf>
    <xf numFmtId="0" fontId="49" fillId="11" borderId="46" xfId="7" applyNumberFormat="1" applyFont="1" applyFill="1" applyBorder="1" applyAlignment="1">
      <alignment horizontal="center" vertical="center"/>
    </xf>
    <xf numFmtId="0" fontId="49" fillId="11" borderId="85" xfId="7" applyNumberFormat="1" applyFont="1" applyFill="1" applyBorder="1" applyAlignment="1">
      <alignment horizontal="center" vertical="center"/>
    </xf>
    <xf numFmtId="180" fontId="49" fillId="0" borderId="25" xfId="9" applyNumberFormat="1" applyFont="1" applyBorder="1" applyAlignment="1">
      <alignment horizontal="left" vertical="center" shrinkToFit="1"/>
    </xf>
    <xf numFmtId="178" fontId="49" fillId="0" borderId="28" xfId="9" applyNumberFormat="1" applyFont="1" applyBorder="1" applyAlignment="1">
      <alignment horizontal="left" vertical="center" shrinkToFit="1"/>
    </xf>
    <xf numFmtId="178" fontId="49" fillId="0" borderId="81" xfId="9" applyNumberFormat="1" applyFont="1" applyBorder="1" applyAlignment="1">
      <alignment horizontal="left" vertical="center" wrapText="1"/>
    </xf>
    <xf numFmtId="178" fontId="49" fillId="0" borderId="34" xfId="9" applyNumberFormat="1" applyFont="1" applyBorder="1" applyAlignment="1">
      <alignment horizontal="left" vertical="center" wrapText="1"/>
    </xf>
    <xf numFmtId="178" fontId="49" fillId="0" borderId="82" xfId="9" applyNumberFormat="1" applyFont="1" applyBorder="1" applyAlignment="1">
      <alignment horizontal="left" vertical="center" wrapText="1"/>
    </xf>
    <xf numFmtId="0" fontId="49" fillId="11" borderId="91" xfId="7" quotePrefix="1" applyFont="1" applyFill="1" applyBorder="1" applyAlignment="1">
      <alignment horizontal="center" vertical="center"/>
    </xf>
    <xf numFmtId="0" fontId="49" fillId="11" borderId="39" xfId="7" applyFont="1" applyFill="1" applyBorder="1" applyAlignment="1">
      <alignment horizontal="center" vertical="center"/>
    </xf>
    <xf numFmtId="0" fontId="49" fillId="11" borderId="85" xfId="7" applyFont="1" applyFill="1" applyBorder="1" applyAlignment="1">
      <alignment horizontal="center" vertical="center"/>
    </xf>
    <xf numFmtId="0" fontId="14" fillId="0" borderId="45" xfId="2" applyFont="1" applyFill="1" applyBorder="1" applyAlignment="1">
      <alignment shrinkToFit="1"/>
    </xf>
    <xf numFmtId="0" fontId="14" fillId="0" borderId="46" xfId="2" applyFont="1" applyFill="1" applyBorder="1" applyAlignment="1">
      <alignment shrinkToFit="1"/>
    </xf>
    <xf numFmtId="0" fontId="32" fillId="0" borderId="6" xfId="3" applyFont="1" applyFill="1" applyBorder="1" applyAlignment="1">
      <alignment horizontal="center" vertical="center"/>
    </xf>
    <xf numFmtId="0" fontId="14" fillId="0" borderId="50" xfId="2" applyFont="1" applyFill="1" applyBorder="1" applyAlignment="1">
      <alignment shrinkToFit="1"/>
    </xf>
    <xf numFmtId="0" fontId="14" fillId="0" borderId="51" xfId="2" applyFont="1" applyFill="1" applyBorder="1" applyAlignment="1">
      <alignment shrinkToFit="1"/>
    </xf>
    <xf numFmtId="0" fontId="14" fillId="0" borderId="1" xfId="2" applyFont="1" applyFill="1" applyBorder="1" applyAlignment="1">
      <alignment horizontal="center" vertical="center"/>
    </xf>
    <xf numFmtId="0" fontId="14" fillId="0" borderId="2" xfId="2" applyFont="1" applyFill="1" applyBorder="1" applyAlignment="1">
      <alignment horizontal="center" vertical="center"/>
    </xf>
    <xf numFmtId="0" fontId="14" fillId="0" borderId="7" xfId="2" applyFont="1" applyFill="1" applyBorder="1" applyAlignment="1">
      <alignment horizontal="center" vertical="center"/>
    </xf>
    <xf numFmtId="0" fontId="14" fillId="0" borderId="8" xfId="2" applyFont="1" applyFill="1" applyBorder="1" applyAlignment="1">
      <alignment horizontal="center" vertical="center"/>
    </xf>
    <xf numFmtId="0" fontId="14" fillId="0" borderId="3" xfId="2" applyFont="1" applyFill="1" applyBorder="1" applyAlignment="1">
      <alignment horizontal="center" vertical="center"/>
    </xf>
    <xf numFmtId="0" fontId="14" fillId="0" borderId="9" xfId="2" applyFont="1" applyFill="1" applyBorder="1" applyAlignment="1">
      <alignment horizontal="center" vertical="center"/>
    </xf>
    <xf numFmtId="0" fontId="40" fillId="10" borderId="114" xfId="0" applyFont="1" applyFill="1" applyBorder="1" applyAlignment="1">
      <alignment horizontal="center" vertical="center" wrapText="1" readingOrder="1"/>
    </xf>
    <xf numFmtId="0" fontId="40" fillId="10" borderId="115" xfId="0" applyFont="1" applyFill="1" applyBorder="1" applyAlignment="1">
      <alignment horizontal="center" vertical="center" wrapText="1" readingOrder="1"/>
    </xf>
    <xf numFmtId="0" fontId="40" fillId="10" borderId="116" xfId="0" applyFont="1" applyFill="1" applyBorder="1" applyAlignment="1">
      <alignment horizontal="center" vertical="center" wrapText="1" readingOrder="1"/>
    </xf>
    <xf numFmtId="0" fontId="39" fillId="10" borderId="114" xfId="0" applyFont="1" applyFill="1" applyBorder="1" applyAlignment="1">
      <alignment horizontal="center" vertical="center" wrapText="1" readingOrder="1"/>
    </xf>
    <xf numFmtId="0" fontId="39" fillId="10" borderId="115" xfId="0" applyFont="1" applyFill="1" applyBorder="1" applyAlignment="1">
      <alignment horizontal="center" vertical="center" wrapText="1" readingOrder="1"/>
    </xf>
    <xf numFmtId="0" fontId="39" fillId="10" borderId="116" xfId="0" applyFont="1" applyFill="1" applyBorder="1" applyAlignment="1">
      <alignment horizontal="center" vertical="center" wrapText="1" readingOrder="1"/>
    </xf>
    <xf numFmtId="0" fontId="14" fillId="0" borderId="50" xfId="4" applyNumberFormat="1" applyFont="1" applyBorder="1" applyAlignment="1">
      <alignment horizontal="left" vertical="center" wrapText="1"/>
    </xf>
    <xf numFmtId="0" fontId="14" fillId="0" borderId="51" xfId="3" applyFont="1" applyBorder="1" applyAlignment="1">
      <alignment horizontal="left"/>
    </xf>
    <xf numFmtId="0" fontId="14" fillId="0" borderId="13" xfId="3" applyFont="1" applyFill="1" applyBorder="1" applyAlignment="1">
      <alignment horizontal="left" vertical="center" wrapText="1"/>
    </xf>
    <xf numFmtId="0" fontId="14" fillId="0" borderId="0" xfId="3" applyFont="1" applyFill="1" applyBorder="1" applyAlignment="1">
      <alignment horizontal="left" vertical="center"/>
    </xf>
    <xf numFmtId="0" fontId="12" fillId="0" borderId="2" xfId="4" applyNumberFormat="1" applyFont="1" applyBorder="1" applyAlignment="1">
      <alignment horizontal="right" vertical="center" wrapText="1"/>
    </xf>
    <xf numFmtId="0" fontId="12" fillId="0" borderId="8" xfId="4" applyNumberFormat="1" applyFont="1" applyBorder="1" applyAlignment="1">
      <alignment horizontal="right" vertical="center" wrapText="1"/>
    </xf>
    <xf numFmtId="0" fontId="12" fillId="0" borderId="2" xfId="4" applyNumberFormat="1" applyFont="1" applyBorder="1" applyAlignment="1">
      <alignment horizontal="center" vertical="center" wrapText="1"/>
    </xf>
    <xf numFmtId="0" fontId="12" fillId="0" borderId="8" xfId="4" applyNumberFormat="1" applyFont="1" applyBorder="1" applyAlignment="1">
      <alignment horizontal="center" vertical="center" wrapText="1"/>
    </xf>
    <xf numFmtId="0" fontId="12" fillId="0" borderId="3" xfId="4" applyNumberFormat="1" applyFont="1" applyBorder="1" applyAlignment="1">
      <alignment horizontal="left" vertical="center" wrapText="1"/>
    </xf>
    <xf numFmtId="0" fontId="12" fillId="0" borderId="9" xfId="4" applyNumberFormat="1" applyFont="1" applyBorder="1" applyAlignment="1">
      <alignment horizontal="left" vertical="center" wrapText="1"/>
    </xf>
    <xf numFmtId="0" fontId="12" fillId="0" borderId="1" xfId="3" applyFont="1" applyBorder="1" applyAlignment="1">
      <alignment horizontal="left" vertical="center" wrapText="1"/>
    </xf>
    <xf numFmtId="0" fontId="12" fillId="0" borderId="2" xfId="3" applyFont="1" applyBorder="1" applyAlignment="1">
      <alignment horizontal="left" vertical="center" wrapText="1"/>
    </xf>
    <xf numFmtId="0" fontId="12" fillId="0" borderId="1" xfId="3" applyFont="1" applyBorder="1" applyAlignment="1">
      <alignment horizontal="left" vertical="center" shrinkToFit="1"/>
    </xf>
    <xf numFmtId="0" fontId="12" fillId="0" borderId="2" xfId="3" applyFont="1" applyBorder="1" applyAlignment="1">
      <alignment horizontal="left" vertical="center" shrinkToFit="1"/>
    </xf>
    <xf numFmtId="0" fontId="12" fillId="0" borderId="38" xfId="3" applyFont="1" applyBorder="1" applyAlignment="1">
      <alignment horizontal="left" vertical="center" shrinkToFit="1"/>
    </xf>
    <xf numFmtId="0" fontId="12" fillId="0" borderId="39" xfId="3" applyFont="1" applyBorder="1" applyAlignment="1">
      <alignment horizontal="left" vertical="center" shrinkToFit="1"/>
    </xf>
    <xf numFmtId="0" fontId="12" fillId="0" borderId="13" xfId="3" applyFont="1" applyBorder="1" applyAlignment="1">
      <alignment horizontal="left" vertical="center" shrinkToFit="1"/>
    </xf>
    <xf numFmtId="0" fontId="12" fillId="0" borderId="0" xfId="3" applyFont="1" applyBorder="1" applyAlignment="1">
      <alignment horizontal="left" vertical="center" shrinkToFit="1"/>
    </xf>
    <xf numFmtId="0" fontId="30" fillId="0" borderId="0" xfId="6" applyFont="1" applyBorder="1" applyAlignment="1"/>
  </cellXfs>
  <cellStyles count="12">
    <cellStyle name="パーセント 2" xfId="11"/>
    <cellStyle name="桁区切り" xfId="1" builtinId="6"/>
    <cellStyle name="桁区切り 2 2" xfId="5"/>
    <cellStyle name="標準" xfId="0" builtinId="0"/>
    <cellStyle name="標準 3 2" xfId="3"/>
    <cellStyle name="標準 42" xfId="6"/>
    <cellStyle name="標準_【0708監査指摘反映最終版】財務データ_JAR0526" xfId="2"/>
    <cellStyle name="標準_PROFIT &amp; LOSS" xfId="4"/>
    <cellStyle name="標準_財務関連'00" xfId="7"/>
    <cellStyle name="標準_収支の推移（英文）" xfId="9"/>
    <cellStyle name="標準_収支の推移（和文）" xfId="10"/>
    <cellStyle name="標準_報告フォーマット" xfId="8"/>
  </cellStyles>
  <dxfs count="0"/>
  <tableStyles count="0" defaultTableStyle="TableStyleMedium2" defaultPivotStyle="PivotStyleLight16"/>
  <colors>
    <mruColors>
      <color rgb="FFFFCCFF"/>
      <color rgb="FFC41A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12</xdr:row>
      <xdr:rowOff>57150</xdr:rowOff>
    </xdr:from>
    <xdr:ext cx="10058400" cy="4072692"/>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647950"/>
          <a:ext cx="10058400" cy="4072692"/>
        </a:xfrm>
        <a:prstGeom prst="rect">
          <a:avLst/>
        </a:prstGeom>
        <a:solidFill>
          <a:schemeClr val="bg1"/>
        </a:solid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47146</xdr:colOff>
      <xdr:row>3</xdr:row>
      <xdr:rowOff>28583</xdr:rowOff>
    </xdr:from>
    <xdr:to>
      <xdr:col>0</xdr:col>
      <xdr:colOff>56671</xdr:colOff>
      <xdr:row>3</xdr:row>
      <xdr:rowOff>172583</xdr:rowOff>
    </xdr:to>
    <xdr:cxnSp macro="">
      <xdr:nvCxnSpPr>
        <xdr:cNvPr id="2" name="直線矢印コネクタ 1"/>
        <xdr:cNvCxnSpPr/>
      </xdr:nvCxnSpPr>
      <xdr:spPr>
        <a:xfrm rot="-180000" flipV="1">
          <a:off x="47146" y="638183"/>
          <a:ext cx="9525" cy="144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104295</xdr:colOff>
      <xdr:row>3</xdr:row>
      <xdr:rowOff>19058</xdr:rowOff>
    </xdr:from>
    <xdr:to>
      <xdr:col>1</xdr:col>
      <xdr:colOff>113820</xdr:colOff>
      <xdr:row>3</xdr:row>
      <xdr:rowOff>163058</xdr:rowOff>
    </xdr:to>
    <xdr:cxnSp macro="">
      <xdr:nvCxnSpPr>
        <xdr:cNvPr id="3" name="直線矢印コネクタ 2"/>
        <xdr:cNvCxnSpPr/>
      </xdr:nvCxnSpPr>
      <xdr:spPr>
        <a:xfrm rot="-180000" flipV="1">
          <a:off x="790095" y="628658"/>
          <a:ext cx="9525" cy="144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583224</xdr:colOff>
      <xdr:row>8</xdr:row>
      <xdr:rowOff>118696</xdr:rowOff>
    </xdr:from>
    <xdr:to>
      <xdr:col>4</xdr:col>
      <xdr:colOff>243351</xdr:colOff>
      <xdr:row>9</xdr:row>
      <xdr:rowOff>160864</xdr:rowOff>
    </xdr:to>
    <xdr:sp macro="" textlink="">
      <xdr:nvSpPr>
        <xdr:cNvPr id="6" name="テキスト ボックス 8"/>
        <xdr:cNvSpPr txBox="1"/>
      </xdr:nvSpPr>
      <xdr:spPr>
        <a:xfrm>
          <a:off x="3250224" y="1633171"/>
          <a:ext cx="650727" cy="232668"/>
        </a:xfrm>
        <a:prstGeom prst="rect">
          <a:avLst/>
        </a:prstGeom>
        <a:noFill/>
      </xdr:spPr>
      <xdr:txBody>
        <a:bodyPr wrap="square" rtlCol="0">
          <a:spAutoFit/>
        </a:bodyPr>
        <a:lstStyle>
          <a:defPPr>
            <a:defRPr lang="ja-JP"/>
          </a:defPPr>
          <a:lvl1pPr marL="0" algn="l" defTabSz="925880" rtl="0" eaLnBrk="1" latinLnBrk="0" hangingPunct="1">
            <a:defRPr kumimoji="1" sz="1822" kern="1200">
              <a:solidFill>
                <a:schemeClr val="tx1"/>
              </a:solidFill>
              <a:latin typeface="+mn-lt"/>
              <a:ea typeface="+mn-ea"/>
              <a:cs typeface="+mn-cs"/>
            </a:defRPr>
          </a:lvl1pPr>
          <a:lvl2pPr marL="462940" algn="l" defTabSz="925880" rtl="0" eaLnBrk="1" latinLnBrk="0" hangingPunct="1">
            <a:defRPr kumimoji="1" sz="1822" kern="1200">
              <a:solidFill>
                <a:schemeClr val="tx1"/>
              </a:solidFill>
              <a:latin typeface="+mn-lt"/>
              <a:ea typeface="+mn-ea"/>
              <a:cs typeface="+mn-cs"/>
            </a:defRPr>
          </a:lvl2pPr>
          <a:lvl3pPr marL="925880" algn="l" defTabSz="925880" rtl="0" eaLnBrk="1" latinLnBrk="0" hangingPunct="1">
            <a:defRPr kumimoji="1" sz="1822" kern="1200">
              <a:solidFill>
                <a:schemeClr val="tx1"/>
              </a:solidFill>
              <a:latin typeface="+mn-lt"/>
              <a:ea typeface="+mn-ea"/>
              <a:cs typeface="+mn-cs"/>
            </a:defRPr>
          </a:lvl3pPr>
          <a:lvl4pPr marL="1388820" algn="l" defTabSz="925880" rtl="0" eaLnBrk="1" latinLnBrk="0" hangingPunct="1">
            <a:defRPr kumimoji="1" sz="1822" kern="1200">
              <a:solidFill>
                <a:schemeClr val="tx1"/>
              </a:solidFill>
              <a:latin typeface="+mn-lt"/>
              <a:ea typeface="+mn-ea"/>
              <a:cs typeface="+mn-cs"/>
            </a:defRPr>
          </a:lvl4pPr>
          <a:lvl5pPr marL="1851759" algn="l" defTabSz="925880" rtl="0" eaLnBrk="1" latinLnBrk="0" hangingPunct="1">
            <a:defRPr kumimoji="1" sz="1822" kern="1200">
              <a:solidFill>
                <a:schemeClr val="tx1"/>
              </a:solidFill>
              <a:latin typeface="+mn-lt"/>
              <a:ea typeface="+mn-ea"/>
              <a:cs typeface="+mn-cs"/>
            </a:defRPr>
          </a:lvl5pPr>
          <a:lvl6pPr marL="2314699" algn="l" defTabSz="925880" rtl="0" eaLnBrk="1" latinLnBrk="0" hangingPunct="1">
            <a:defRPr kumimoji="1" sz="1822" kern="1200">
              <a:solidFill>
                <a:schemeClr val="tx1"/>
              </a:solidFill>
              <a:latin typeface="+mn-lt"/>
              <a:ea typeface="+mn-ea"/>
              <a:cs typeface="+mn-cs"/>
            </a:defRPr>
          </a:lvl6pPr>
          <a:lvl7pPr marL="2777640" algn="l" defTabSz="925880" rtl="0" eaLnBrk="1" latinLnBrk="0" hangingPunct="1">
            <a:defRPr kumimoji="1" sz="1822" kern="1200">
              <a:solidFill>
                <a:schemeClr val="tx1"/>
              </a:solidFill>
              <a:latin typeface="+mn-lt"/>
              <a:ea typeface="+mn-ea"/>
              <a:cs typeface="+mn-cs"/>
            </a:defRPr>
          </a:lvl7pPr>
          <a:lvl8pPr marL="3240579" algn="l" defTabSz="925880" rtl="0" eaLnBrk="1" latinLnBrk="0" hangingPunct="1">
            <a:defRPr kumimoji="1" sz="1822" kern="1200">
              <a:solidFill>
                <a:schemeClr val="tx1"/>
              </a:solidFill>
              <a:latin typeface="+mn-lt"/>
              <a:ea typeface="+mn-ea"/>
              <a:cs typeface="+mn-cs"/>
            </a:defRPr>
          </a:lvl8pPr>
          <a:lvl9pPr marL="3703519" algn="l" defTabSz="925880" rtl="0" eaLnBrk="1" latinLnBrk="0" hangingPunct="1">
            <a:defRPr kumimoji="1" sz="1822" kern="1200">
              <a:solidFill>
                <a:schemeClr val="tx1"/>
              </a:solidFill>
              <a:latin typeface="+mn-lt"/>
              <a:ea typeface="+mn-ea"/>
              <a:cs typeface="+mn-cs"/>
            </a:defRPr>
          </a:lvl9pPr>
        </a:lstStyle>
        <a:p>
          <a:r>
            <a:rPr lang="en-US" altLang="ja-JP" sz="1000">
              <a:solidFill>
                <a:srgbClr val="404040"/>
              </a:solidFill>
              <a:latin typeface="Arial" panose="020B0604020202020204" pitchFamily="34" charset="0"/>
              <a:ea typeface="HGP創英角ｺﾞｼｯｸUB" pitchFamily="50" charset="-128"/>
              <a:cs typeface="Arial" panose="020B0604020202020204" pitchFamily="34" charset="0"/>
            </a:rPr>
            <a:t>(Yen)</a:t>
          </a:r>
          <a:endParaRPr kumimoji="1" lang="ja-JP" altLang="en-US" sz="1000">
            <a:latin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206375</xdr:colOff>
      <xdr:row>8</xdr:row>
      <xdr:rowOff>88900</xdr:rowOff>
    </xdr:from>
    <xdr:to>
      <xdr:col>9</xdr:col>
      <xdr:colOff>120650</xdr:colOff>
      <xdr:row>23</xdr:row>
      <xdr:rowOff>12700</xdr:rowOff>
    </xdr:to>
    <xdr:sp macro="" textlink="">
      <xdr:nvSpPr>
        <xdr:cNvPr id="2" name="Text Box 1"/>
        <xdr:cNvSpPr txBox="1">
          <a:spLocks noChangeArrowheads="1"/>
        </xdr:cNvSpPr>
      </xdr:nvSpPr>
      <xdr:spPr bwMode="auto">
        <a:xfrm>
          <a:off x="206375" y="1460500"/>
          <a:ext cx="6086475" cy="2495550"/>
        </a:xfrm>
        <a:prstGeom prst="rect">
          <a:avLst/>
        </a:prstGeom>
        <a:noFill/>
        <a:ln w="19050">
          <a:solidFill>
            <a:srgbClr val="000000"/>
          </a:solidFill>
          <a:miter lim="800000"/>
          <a:headEnd/>
          <a:tailEnd/>
        </a:ln>
      </xdr:spPr>
      <xdr:txBody>
        <a:bodyPr vertOverflow="clip" wrap="square" lIns="198000" tIns="10800" rIns="198000" bIns="10800" anchor="ctr" upright="1"/>
        <a:lstStyle/>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400"/>
            </a:lnSpc>
            <a:defRPr sz="1000"/>
          </a:pPr>
          <a:r>
            <a:rPr lang="ja-JP" altLang="en-US" sz="1200" b="0" i="0" u="none" strike="noStrike" baseline="0">
              <a:solidFill>
                <a:srgbClr val="000000"/>
              </a:solidFill>
              <a:latin typeface="MS UI Gothic"/>
              <a:ea typeface="MS UI Gothic"/>
            </a:rPr>
            <a:t>免責事項</a:t>
          </a:r>
        </a:p>
        <a:p>
          <a:pPr algn="just" rtl="0">
            <a:lnSpc>
              <a:spcPts val="1400"/>
            </a:lnSpc>
            <a:defRPr sz="1000"/>
          </a:pPr>
          <a:r>
            <a:rPr lang="ja-JP" altLang="en-US" sz="1200" b="0" i="0" u="none" strike="noStrike" baseline="0">
              <a:solidFill>
                <a:srgbClr val="000000"/>
              </a:solidFill>
              <a:latin typeface="MS UI Gothic"/>
              <a:ea typeface="MS UI Gothic"/>
            </a:rPr>
            <a:t>本資料は、法令又は金融商品取引所の規則等で義務付けられている開示書類ではありません。誤りがないよう細心の注意を払っておりますが、内容の正確性及び完全性について保証するものではありません。</a:t>
          </a:r>
        </a:p>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300"/>
            </a:lnSpc>
            <a:defRPr sz="1000"/>
          </a:pPr>
          <a:r>
            <a:rPr lang="en-US" altLang="ja-JP" sz="1200" b="0" i="0" u="none" strike="noStrike" baseline="0">
              <a:solidFill>
                <a:srgbClr val="000000"/>
              </a:solidFill>
              <a:latin typeface="MS UI Gothic"/>
              <a:ea typeface="MS UI Gothic"/>
            </a:rPr>
            <a:t>Disclaimer</a:t>
          </a:r>
        </a:p>
        <a:p>
          <a:pPr algn="just" rtl="0">
            <a:lnSpc>
              <a:spcPts val="1400"/>
            </a:lnSpc>
            <a:defRPr sz="1000"/>
          </a:pPr>
          <a:r>
            <a:rPr lang="en-US" altLang="ja-JP" sz="1200" b="0" i="0" u="none" strike="noStrike" baseline="0">
              <a:solidFill>
                <a:srgbClr val="000000"/>
              </a:solidFill>
              <a:latin typeface="MS UI Gothic"/>
              <a:ea typeface="MS UI Gothic"/>
            </a:rPr>
            <a:t>Disclosure of this document is not required by law or the rules or regulations of any stock exchange. Although we have tried to ensure the accuracy of the information contained in it, we can provide no assurance, nor do we warrant or guarantee, that the information contained in it is accurate or complete.</a:t>
          </a:r>
        </a:p>
        <a:p>
          <a:pPr algn="just" rtl="0">
            <a:lnSpc>
              <a:spcPts val="1400"/>
            </a:lnSpc>
            <a:defRPr sz="1000"/>
          </a:pP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77.117.4\&#36899;&#32080;&#27770;&#31639;\H13&#26399;&#26411;&#36899;&#32080;&#27770;&#31639;\&#23376;&#20250;&#31038;&#36899;&#32080;\&#20316;&#25104;&#36039;&#26009;&#65288;&#23436;&#25104;&#65289;\&#65406;&#65400;&#65438;&#65426;&#65437;&#65412;&#21454;&#25903;&#65288;&#27096;&#24335;22&#6528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orksheet%20in%202251%20Cash%20Flow%20Workpaper%20-%2012%2031%200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ｾｸﾞﾒﾝﾄ収支（様式22）"/>
      <sheetName val="#REF"/>
      <sheetName val="2021実績(データ報告値)"/>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 02"/>
      <sheetName val="Cash Flow 01"/>
      <sheetName val="Cash Flow 00"/>
      <sheetName val="Cash Flow 99"/>
      <sheetName val="Tickmarks"/>
      <sheetName val="資料１人事提供ビル別全集計"/>
      <sheetName val="Basic_Information"/>
      <sheetName val="参照テーブル"/>
      <sheetName val="4月月次収支データ"/>
      <sheetName val="TimingMaster"/>
      <sheetName val="要因・費目別等区分"/>
      <sheetName val="参照"/>
      <sheetName val="BookSchema"/>
      <sheetName val="昨日0717"/>
      <sheetName val="list"/>
      <sheetName val="Worksheet in 2251 Cash Flow Wor"/>
      <sheetName val="各種情報ﾃｰﾌﾞﾙ"/>
      <sheetName val="ORGCD"/>
      <sheetName val="月次実績【子会社収支】　対計画"/>
      <sheetName val="顧客種別マスタ"/>
      <sheetName val="サブインダストリーマスタ"/>
      <sheetName val="インダストリーマスタ"/>
      <sheetName val="顧客マスタ"/>
      <sheetName val="PJマスタ"/>
      <sheetName val="様式B"/>
      <sheetName val="帳票台帳"/>
      <sheetName val="グラフ元表(Ci×MA)"/>
      <sheetName val="PJ基本情報"/>
      <sheetName val="現価率表"/>
      <sheetName val="Sheet2"/>
      <sheetName val="リスト"/>
      <sheetName val="当月"/>
      <sheetName val="グラフ元表"/>
      <sheetName val="組織名"/>
      <sheetName val="（補足）FY19G事統括内の実行管理について"/>
      <sheetName val="ListSheet"/>
      <sheetName val="プルダウン用"/>
      <sheetName val="単金と確度"/>
      <sheetName val="担当名"/>
      <sheetName val="パラメータ"/>
      <sheetName val="プルダウンリスト"/>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tabSelected="1" view="pageBreakPreview" zoomScaleNormal="100" zoomScaleSheetLayoutView="100" workbookViewId="0"/>
  </sheetViews>
  <sheetFormatPr defaultRowHeight="13.2"/>
  <cols>
    <col min="17" max="17" width="22.44140625" customWidth="1"/>
  </cols>
  <sheetData>
    <row r="1" spans="1:17" s="4" customFormat="1" ht="19.5" customHeight="1">
      <c r="A1" s="761" t="s">
        <v>607</v>
      </c>
      <c r="B1" s="761"/>
      <c r="C1" s="762"/>
      <c r="D1" s="762"/>
      <c r="E1" s="762"/>
      <c r="F1" s="762"/>
      <c r="G1" s="763"/>
      <c r="H1" s="763"/>
      <c r="I1" s="763"/>
      <c r="J1" s="763"/>
      <c r="K1" s="763"/>
      <c r="L1" s="763"/>
      <c r="M1" s="763"/>
      <c r="N1" s="763"/>
      <c r="O1" s="763"/>
      <c r="P1" s="763"/>
      <c r="Q1" s="765"/>
    </row>
    <row r="2" spans="1:17" s="4" customFormat="1" ht="19.5" customHeight="1">
      <c r="A2" s="761" t="s">
        <v>610</v>
      </c>
      <c r="B2" s="761"/>
      <c r="C2" s="762"/>
      <c r="D2" s="762"/>
      <c r="E2" s="762"/>
      <c r="F2" s="762"/>
      <c r="G2" s="763"/>
      <c r="H2" s="763"/>
      <c r="I2" s="763"/>
      <c r="J2" s="763"/>
      <c r="K2" s="763"/>
      <c r="L2" s="763"/>
      <c r="M2" s="763"/>
      <c r="N2" s="763"/>
      <c r="O2" s="763"/>
      <c r="P2" s="763"/>
      <c r="Q2" s="765"/>
    </row>
    <row r="3" spans="1:17">
      <c r="A3" s="766"/>
      <c r="B3" s="766"/>
      <c r="C3" s="766"/>
      <c r="D3" s="766"/>
      <c r="E3" s="766"/>
      <c r="F3" s="766"/>
      <c r="G3" s="766"/>
      <c r="H3" s="766"/>
      <c r="I3" s="766"/>
      <c r="J3" s="766"/>
      <c r="K3" s="766"/>
      <c r="L3" s="766"/>
      <c r="M3" s="766"/>
      <c r="N3" s="766"/>
      <c r="O3" s="766"/>
      <c r="P3" s="766"/>
      <c r="Q3" s="766"/>
    </row>
    <row r="4" spans="1:17" ht="16.2">
      <c r="A4" s="764" t="s">
        <v>672</v>
      </c>
      <c r="B4" s="766"/>
      <c r="C4" s="766"/>
      <c r="D4" s="766"/>
      <c r="E4" s="766"/>
      <c r="F4" s="766"/>
      <c r="G4" s="766"/>
      <c r="H4" s="766"/>
      <c r="I4" s="766"/>
      <c r="J4" s="766"/>
      <c r="K4" s="766"/>
      <c r="L4" s="766"/>
      <c r="M4" s="766"/>
      <c r="N4" s="766"/>
      <c r="O4" s="766"/>
      <c r="P4" s="766"/>
      <c r="Q4" s="766"/>
    </row>
    <row r="5" spans="1:17" ht="16.2">
      <c r="A5" s="764" t="s">
        <v>616</v>
      </c>
      <c r="B5" s="766"/>
      <c r="C5" s="766"/>
      <c r="D5" s="766"/>
      <c r="E5" s="766"/>
      <c r="F5" s="766"/>
      <c r="G5" s="766"/>
      <c r="H5" s="766"/>
      <c r="I5" s="766"/>
      <c r="J5" s="766"/>
      <c r="K5" s="766"/>
      <c r="L5" s="766"/>
      <c r="M5" s="766"/>
      <c r="N5" s="766"/>
      <c r="O5" s="766"/>
      <c r="P5" s="766"/>
      <c r="Q5" s="766"/>
    </row>
    <row r="6" spans="1:17" ht="16.2">
      <c r="A6" s="767" t="s">
        <v>617</v>
      </c>
      <c r="B6" s="766"/>
      <c r="C6" s="766"/>
      <c r="D6" s="766"/>
      <c r="E6" s="766"/>
      <c r="F6" s="766"/>
      <c r="G6" s="766"/>
      <c r="H6" s="766"/>
      <c r="I6" s="766"/>
      <c r="J6" s="766"/>
      <c r="K6" s="766"/>
      <c r="L6" s="766"/>
      <c r="M6" s="766"/>
      <c r="N6" s="766"/>
      <c r="O6" s="766"/>
      <c r="P6" s="766"/>
      <c r="Q6" s="766"/>
    </row>
    <row r="7" spans="1:17" ht="16.2">
      <c r="A7" s="767" t="s">
        <v>673</v>
      </c>
      <c r="B7" s="766"/>
      <c r="C7" s="766"/>
      <c r="D7" s="766"/>
      <c r="E7" s="766"/>
      <c r="F7" s="766"/>
      <c r="G7" s="766"/>
      <c r="H7" s="766"/>
      <c r="I7" s="766"/>
      <c r="J7" s="766"/>
      <c r="K7" s="766"/>
      <c r="L7" s="766"/>
      <c r="M7" s="766"/>
      <c r="N7" s="766"/>
      <c r="O7" s="766"/>
      <c r="P7" s="766"/>
      <c r="Q7" s="766"/>
    </row>
    <row r="8" spans="1:17" ht="16.2">
      <c r="A8" s="767" t="s">
        <v>611</v>
      </c>
      <c r="B8" s="766"/>
      <c r="C8" s="766"/>
      <c r="D8" s="766"/>
      <c r="E8" s="766"/>
      <c r="F8" s="766"/>
      <c r="G8" s="766"/>
      <c r="H8" s="766"/>
      <c r="I8" s="766"/>
      <c r="J8" s="766"/>
      <c r="K8" s="766"/>
      <c r="L8" s="766"/>
      <c r="M8" s="766"/>
      <c r="N8" s="766"/>
      <c r="O8" s="766"/>
      <c r="P8" s="766"/>
      <c r="Q8" s="766"/>
    </row>
    <row r="9" spans="1:17" ht="16.2">
      <c r="A9" s="767" t="s">
        <v>612</v>
      </c>
      <c r="B9" s="766"/>
      <c r="C9" s="766"/>
      <c r="D9" s="766"/>
      <c r="E9" s="766"/>
      <c r="F9" s="766"/>
      <c r="G9" s="766"/>
      <c r="H9" s="766"/>
      <c r="I9" s="766"/>
      <c r="J9" s="766"/>
      <c r="K9" s="766"/>
      <c r="L9" s="766"/>
      <c r="M9" s="766"/>
      <c r="N9" s="766"/>
      <c r="O9" s="766"/>
      <c r="P9" s="766"/>
      <c r="Q9" s="766"/>
    </row>
    <row r="10" spans="1:17" ht="16.2">
      <c r="A10" s="767" t="s">
        <v>613</v>
      </c>
      <c r="B10" s="766"/>
      <c r="C10" s="766"/>
      <c r="D10" s="766"/>
      <c r="E10" s="766"/>
      <c r="F10" s="766"/>
      <c r="G10" s="766"/>
      <c r="H10" s="766"/>
      <c r="I10" s="766"/>
      <c r="J10" s="766"/>
      <c r="K10" s="766"/>
      <c r="L10" s="766"/>
      <c r="M10" s="766"/>
      <c r="N10" s="766"/>
      <c r="O10" s="766"/>
      <c r="P10" s="766"/>
      <c r="Q10" s="766"/>
    </row>
    <row r="11" spans="1:17" ht="16.2">
      <c r="A11" s="767" t="s">
        <v>614</v>
      </c>
      <c r="B11" s="766"/>
      <c r="C11" s="766"/>
      <c r="D11" s="766"/>
      <c r="E11" s="766"/>
      <c r="F11" s="766"/>
      <c r="G11" s="766"/>
      <c r="H11" s="766"/>
      <c r="I11" s="766"/>
      <c r="J11" s="766"/>
      <c r="K11" s="766"/>
      <c r="L11" s="766"/>
      <c r="M11" s="766"/>
      <c r="N11" s="766"/>
      <c r="O11" s="766"/>
      <c r="P11" s="766"/>
      <c r="Q11" s="766"/>
    </row>
    <row r="12" spans="1:17">
      <c r="A12" s="766"/>
      <c r="B12" s="766"/>
      <c r="C12" s="766"/>
      <c r="D12" s="766"/>
      <c r="E12" s="766"/>
      <c r="F12" s="766"/>
      <c r="G12" s="766"/>
      <c r="H12" s="766"/>
      <c r="I12" s="766"/>
      <c r="J12" s="766"/>
      <c r="K12" s="766"/>
      <c r="L12" s="766"/>
      <c r="M12" s="766"/>
      <c r="N12" s="766"/>
      <c r="O12" s="766"/>
      <c r="P12" s="766"/>
      <c r="Q12" s="766"/>
    </row>
    <row r="13" spans="1:17">
      <c r="A13" s="766"/>
      <c r="B13" s="766"/>
      <c r="C13" s="766"/>
      <c r="D13" s="766"/>
      <c r="E13" s="766"/>
      <c r="F13" s="766"/>
      <c r="G13" s="766"/>
      <c r="H13" s="766"/>
      <c r="I13" s="766"/>
      <c r="J13" s="766"/>
      <c r="K13" s="766"/>
      <c r="L13" s="766"/>
      <c r="M13" s="766"/>
      <c r="N13" s="766"/>
      <c r="O13" s="766"/>
      <c r="P13" s="766"/>
      <c r="Q13" s="766"/>
    </row>
    <row r="14" spans="1:17">
      <c r="A14" s="766"/>
      <c r="B14" s="766"/>
      <c r="C14" s="766"/>
      <c r="D14" s="766"/>
      <c r="E14" s="766"/>
      <c r="F14" s="766"/>
      <c r="G14" s="766"/>
      <c r="H14" s="766"/>
      <c r="I14" s="766"/>
      <c r="J14" s="766"/>
      <c r="K14" s="766"/>
      <c r="L14" s="766"/>
      <c r="M14" s="766"/>
      <c r="N14" s="766"/>
      <c r="O14" s="766"/>
      <c r="P14" s="766"/>
      <c r="Q14" s="766"/>
    </row>
    <row r="15" spans="1:17">
      <c r="A15" s="766"/>
      <c r="B15" s="766"/>
      <c r="C15" s="766"/>
      <c r="D15" s="766"/>
      <c r="E15" s="766"/>
      <c r="F15" s="766"/>
      <c r="G15" s="766"/>
      <c r="H15" s="766"/>
      <c r="I15" s="766"/>
      <c r="J15" s="766"/>
      <c r="K15" s="766"/>
      <c r="L15" s="766"/>
      <c r="M15" s="766"/>
      <c r="N15" s="766"/>
      <c r="O15" s="766"/>
      <c r="P15" s="766"/>
      <c r="Q15" s="766"/>
    </row>
    <row r="16" spans="1:17">
      <c r="A16" s="766"/>
      <c r="B16" s="766"/>
      <c r="C16" s="766"/>
      <c r="D16" s="766"/>
      <c r="E16" s="766"/>
      <c r="F16" s="766"/>
      <c r="G16" s="766"/>
      <c r="H16" s="766"/>
      <c r="I16" s="766"/>
      <c r="J16" s="766"/>
      <c r="K16" s="766"/>
      <c r="L16" s="766"/>
      <c r="M16" s="766"/>
      <c r="N16" s="766"/>
      <c r="O16" s="766"/>
      <c r="P16" s="766"/>
      <c r="Q16" s="766"/>
    </row>
    <row r="17" spans="1:17">
      <c r="A17" s="766"/>
      <c r="B17" s="766"/>
      <c r="C17" s="766"/>
      <c r="D17" s="766"/>
      <c r="E17" s="766"/>
      <c r="F17" s="766"/>
      <c r="G17" s="766"/>
      <c r="H17" s="766"/>
      <c r="I17" s="766"/>
      <c r="J17" s="766"/>
      <c r="K17" s="766"/>
      <c r="L17" s="766"/>
      <c r="M17" s="766"/>
      <c r="N17" s="766"/>
      <c r="O17" s="766"/>
      <c r="P17" s="766"/>
      <c r="Q17" s="766"/>
    </row>
    <row r="18" spans="1:17">
      <c r="A18" s="766"/>
      <c r="B18" s="766"/>
      <c r="C18" s="766"/>
      <c r="D18" s="766"/>
      <c r="E18" s="766"/>
      <c r="F18" s="766"/>
      <c r="G18" s="766"/>
      <c r="H18" s="766"/>
      <c r="I18" s="766"/>
      <c r="J18" s="766"/>
      <c r="K18" s="766"/>
      <c r="L18" s="766"/>
      <c r="M18" s="766"/>
      <c r="N18" s="766"/>
      <c r="O18" s="766"/>
      <c r="P18" s="766"/>
      <c r="Q18" s="766"/>
    </row>
    <row r="19" spans="1:17">
      <c r="A19" s="766"/>
      <c r="B19" s="766"/>
      <c r="C19" s="766"/>
      <c r="D19" s="766"/>
      <c r="E19" s="766"/>
      <c r="F19" s="766"/>
      <c r="G19" s="766"/>
      <c r="H19" s="766"/>
      <c r="I19" s="766"/>
      <c r="J19" s="766"/>
      <c r="K19" s="766"/>
      <c r="L19" s="766"/>
      <c r="M19" s="766"/>
      <c r="N19" s="766"/>
      <c r="O19" s="766"/>
      <c r="P19" s="766"/>
      <c r="Q19" s="766"/>
    </row>
    <row r="20" spans="1:17">
      <c r="A20" s="766"/>
      <c r="B20" s="766"/>
      <c r="C20" s="766"/>
      <c r="D20" s="766"/>
      <c r="E20" s="766"/>
      <c r="F20" s="766"/>
      <c r="G20" s="766"/>
      <c r="H20" s="766"/>
      <c r="I20" s="766"/>
      <c r="J20" s="766"/>
      <c r="K20" s="766"/>
      <c r="L20" s="766"/>
      <c r="M20" s="766"/>
      <c r="N20" s="766"/>
      <c r="O20" s="766"/>
      <c r="P20" s="766"/>
      <c r="Q20" s="766"/>
    </row>
    <row r="21" spans="1:17">
      <c r="A21" s="766"/>
      <c r="B21" s="766"/>
      <c r="C21" s="766"/>
      <c r="D21" s="766"/>
      <c r="E21" s="766"/>
      <c r="F21" s="766"/>
      <c r="G21" s="766"/>
      <c r="H21" s="766"/>
      <c r="I21" s="766"/>
      <c r="J21" s="766"/>
      <c r="K21" s="766"/>
      <c r="L21" s="766"/>
      <c r="M21" s="766"/>
      <c r="N21" s="766"/>
      <c r="O21" s="766"/>
      <c r="P21" s="766"/>
      <c r="Q21" s="766"/>
    </row>
    <row r="22" spans="1:17">
      <c r="A22" s="766"/>
      <c r="B22" s="766"/>
      <c r="C22" s="766"/>
      <c r="D22" s="766"/>
      <c r="E22" s="766"/>
      <c r="F22" s="766"/>
      <c r="G22" s="766"/>
      <c r="H22" s="766"/>
      <c r="I22" s="766"/>
      <c r="J22" s="766"/>
      <c r="K22" s="766"/>
      <c r="L22" s="766"/>
      <c r="M22" s="766"/>
      <c r="N22" s="766"/>
      <c r="O22" s="766"/>
      <c r="P22" s="766"/>
      <c r="Q22" s="766"/>
    </row>
    <row r="23" spans="1:17">
      <c r="A23" s="766"/>
      <c r="B23" s="766"/>
      <c r="C23" s="766"/>
      <c r="D23" s="766"/>
      <c r="E23" s="766"/>
      <c r="F23" s="766"/>
      <c r="G23" s="766"/>
      <c r="H23" s="766"/>
      <c r="I23" s="766"/>
      <c r="J23" s="766"/>
      <c r="K23" s="766"/>
      <c r="L23" s="766"/>
      <c r="M23" s="766"/>
      <c r="N23" s="766"/>
      <c r="O23" s="766"/>
      <c r="P23" s="766"/>
      <c r="Q23" s="766"/>
    </row>
    <row r="24" spans="1:17">
      <c r="A24" s="766"/>
      <c r="B24" s="766"/>
      <c r="C24" s="766"/>
      <c r="D24" s="766"/>
      <c r="E24" s="766"/>
      <c r="F24" s="766"/>
      <c r="G24" s="766"/>
      <c r="H24" s="766"/>
      <c r="I24" s="766"/>
      <c r="J24" s="766"/>
      <c r="K24" s="766"/>
      <c r="L24" s="766"/>
      <c r="M24" s="766"/>
      <c r="N24" s="766"/>
      <c r="O24" s="766"/>
      <c r="P24" s="766"/>
      <c r="Q24" s="766"/>
    </row>
    <row r="25" spans="1:17">
      <c r="A25" s="766"/>
      <c r="B25" s="766"/>
      <c r="C25" s="766"/>
      <c r="D25" s="766"/>
      <c r="E25" s="766"/>
      <c r="F25" s="766"/>
      <c r="G25" s="766"/>
      <c r="H25" s="766"/>
      <c r="I25" s="766"/>
      <c r="J25" s="766"/>
      <c r="K25" s="766"/>
      <c r="L25" s="766"/>
      <c r="M25" s="766"/>
      <c r="N25" s="766"/>
      <c r="O25" s="766"/>
      <c r="P25" s="766"/>
      <c r="Q25" s="766"/>
    </row>
    <row r="26" spans="1:17">
      <c r="A26" s="766"/>
      <c r="B26" s="766"/>
      <c r="C26" s="766"/>
      <c r="D26" s="766"/>
      <c r="E26" s="766"/>
      <c r="F26" s="766"/>
      <c r="G26" s="766"/>
      <c r="H26" s="766"/>
      <c r="I26" s="766"/>
      <c r="J26" s="766"/>
      <c r="K26" s="766"/>
      <c r="L26" s="766"/>
      <c r="M26" s="766"/>
      <c r="N26" s="766"/>
      <c r="O26" s="766"/>
      <c r="P26" s="766"/>
      <c r="Q26" s="766"/>
    </row>
    <row r="27" spans="1:17">
      <c r="A27" s="766"/>
      <c r="B27" s="766"/>
      <c r="C27" s="766"/>
      <c r="D27" s="766"/>
      <c r="E27" s="766"/>
      <c r="F27" s="766"/>
      <c r="G27" s="766"/>
      <c r="H27" s="766"/>
      <c r="I27" s="766"/>
      <c r="J27" s="766"/>
      <c r="K27" s="766"/>
      <c r="L27" s="766"/>
      <c r="M27" s="766"/>
      <c r="N27" s="766"/>
      <c r="O27" s="766"/>
      <c r="P27" s="766"/>
      <c r="Q27" s="766"/>
    </row>
    <row r="28" spans="1:17">
      <c r="A28" s="766"/>
      <c r="B28" s="766"/>
      <c r="C28" s="766"/>
      <c r="D28" s="766"/>
      <c r="E28" s="766"/>
      <c r="F28" s="766"/>
      <c r="G28" s="766"/>
      <c r="H28" s="766"/>
      <c r="I28" s="766"/>
      <c r="J28" s="766"/>
      <c r="K28" s="766"/>
      <c r="L28" s="766"/>
      <c r="M28" s="766"/>
      <c r="N28" s="766"/>
      <c r="O28" s="766"/>
      <c r="P28" s="766"/>
      <c r="Q28" s="766"/>
    </row>
    <row r="29" spans="1:17">
      <c r="A29" s="766"/>
      <c r="B29" s="766"/>
      <c r="C29" s="766"/>
      <c r="D29" s="766"/>
      <c r="E29" s="766"/>
      <c r="F29" s="766"/>
      <c r="G29" s="766"/>
      <c r="H29" s="766"/>
      <c r="I29" s="766"/>
      <c r="J29" s="766"/>
      <c r="K29" s="766"/>
      <c r="L29" s="766"/>
      <c r="M29" s="766"/>
      <c r="N29" s="766"/>
      <c r="O29" s="766"/>
      <c r="P29" s="766"/>
      <c r="Q29" s="766"/>
    </row>
    <row r="30" spans="1:17">
      <c r="A30" s="766"/>
      <c r="B30" s="766"/>
      <c r="C30" s="766"/>
      <c r="D30" s="766"/>
      <c r="E30" s="766"/>
      <c r="F30" s="766"/>
      <c r="G30" s="766"/>
      <c r="H30" s="766"/>
      <c r="I30" s="766"/>
      <c r="J30" s="766"/>
      <c r="K30" s="766"/>
      <c r="L30" s="766"/>
      <c r="M30" s="766"/>
      <c r="N30" s="766"/>
      <c r="O30" s="766"/>
      <c r="P30" s="766"/>
      <c r="Q30" s="766"/>
    </row>
    <row r="31" spans="1:17">
      <c r="A31" s="766"/>
      <c r="B31" s="766"/>
      <c r="C31" s="766"/>
      <c r="D31" s="766"/>
      <c r="E31" s="766"/>
      <c r="F31" s="766"/>
      <c r="G31" s="766"/>
      <c r="H31" s="766"/>
      <c r="I31" s="766"/>
      <c r="J31" s="766"/>
      <c r="K31" s="766"/>
      <c r="L31" s="766"/>
      <c r="M31" s="766"/>
      <c r="N31" s="766"/>
      <c r="O31" s="766"/>
      <c r="P31" s="766"/>
      <c r="Q31" s="766"/>
    </row>
    <row r="32" spans="1:17">
      <c r="A32" s="766"/>
      <c r="B32" s="766"/>
      <c r="C32" s="766"/>
      <c r="D32" s="766"/>
      <c r="E32" s="766"/>
      <c r="F32" s="766"/>
      <c r="G32" s="766"/>
      <c r="H32" s="766"/>
      <c r="I32" s="766"/>
      <c r="J32" s="766"/>
      <c r="K32" s="766"/>
      <c r="L32" s="766"/>
      <c r="M32" s="766"/>
      <c r="N32" s="766"/>
      <c r="O32" s="766"/>
      <c r="P32" s="766"/>
      <c r="Q32" s="766"/>
    </row>
    <row r="33" spans="1:17">
      <c r="A33" s="766"/>
      <c r="B33" s="766"/>
      <c r="C33" s="766"/>
      <c r="D33" s="766"/>
      <c r="E33" s="766"/>
      <c r="F33" s="766"/>
      <c r="G33" s="766"/>
      <c r="H33" s="766"/>
      <c r="I33" s="766"/>
      <c r="J33" s="766"/>
      <c r="K33" s="766"/>
      <c r="L33" s="766"/>
      <c r="M33" s="766"/>
      <c r="N33" s="766"/>
      <c r="O33" s="766"/>
      <c r="P33" s="766"/>
      <c r="Q33" s="766"/>
    </row>
    <row r="34" spans="1:17">
      <c r="A34" s="766"/>
      <c r="B34" s="766"/>
      <c r="C34" s="766"/>
      <c r="D34" s="766"/>
      <c r="E34" s="766"/>
      <c r="F34" s="766"/>
      <c r="G34" s="766"/>
      <c r="H34" s="766"/>
      <c r="I34" s="766"/>
      <c r="J34" s="766"/>
      <c r="K34" s="766"/>
      <c r="L34" s="766"/>
      <c r="M34" s="766"/>
      <c r="N34" s="766"/>
      <c r="O34" s="766"/>
      <c r="P34" s="766"/>
      <c r="Q34" s="766"/>
    </row>
    <row r="35" spans="1:17">
      <c r="A35" s="766"/>
      <c r="B35" s="766"/>
      <c r="C35" s="766"/>
      <c r="D35" s="766"/>
      <c r="E35" s="766"/>
      <c r="F35" s="766"/>
      <c r="G35" s="766"/>
      <c r="H35" s="766"/>
      <c r="I35" s="766"/>
      <c r="J35" s="766"/>
      <c r="K35" s="766"/>
      <c r="L35" s="766"/>
      <c r="M35" s="766"/>
      <c r="N35" s="766"/>
      <c r="O35" s="766"/>
      <c r="P35" s="766"/>
      <c r="Q35" s="766"/>
    </row>
    <row r="36" spans="1:17">
      <c r="A36" s="766"/>
      <c r="B36" s="766"/>
      <c r="C36" s="766"/>
      <c r="D36" s="766"/>
      <c r="E36" s="766"/>
      <c r="F36" s="766"/>
      <c r="G36" s="766"/>
      <c r="H36" s="766"/>
      <c r="I36" s="766"/>
      <c r="J36" s="766"/>
      <c r="K36" s="766"/>
      <c r="L36" s="766"/>
      <c r="M36" s="766"/>
      <c r="N36" s="766"/>
      <c r="O36" s="766"/>
      <c r="P36" s="766"/>
      <c r="Q36" s="766"/>
    </row>
    <row r="37" spans="1:17">
      <c r="A37" s="766"/>
      <c r="B37" s="766"/>
      <c r="C37" s="766"/>
      <c r="D37" s="766"/>
      <c r="E37" s="766"/>
      <c r="F37" s="766"/>
      <c r="G37" s="766"/>
      <c r="H37" s="766"/>
      <c r="I37" s="766"/>
      <c r="J37" s="766"/>
      <c r="K37" s="766"/>
      <c r="L37" s="766"/>
      <c r="M37" s="766"/>
      <c r="N37" s="766"/>
      <c r="O37" s="766"/>
      <c r="P37" s="766"/>
      <c r="Q37" s="766"/>
    </row>
  </sheetData>
  <phoneticPr fontId="15"/>
  <pageMargins left="0.70866141732283472" right="0.70866141732283472" top="0.74803149606299213" bottom="0.74803149606299213" header="0.31496062992125984" footer="0.31496062992125984"/>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6"/>
  <sheetViews>
    <sheetView showGridLines="0" view="pageBreakPreview" zoomScaleNormal="100" zoomScaleSheetLayoutView="100" zoomScalePageLayoutView="70" workbookViewId="0">
      <pane xSplit="6" ySplit="5" topLeftCell="G6" activePane="bottomRight" state="frozen"/>
      <selection activeCell="C27" sqref="C27"/>
      <selection pane="topRight" activeCell="C27" sqref="C27"/>
      <selection pane="bottomLeft" activeCell="C27" sqref="C27"/>
      <selection pane="bottomRight"/>
    </sheetView>
  </sheetViews>
  <sheetFormatPr defaultColWidth="9" defaultRowHeight="18.600000000000001"/>
  <cols>
    <col min="1" max="1" width="2.88671875" style="793" customWidth="1"/>
    <col min="2" max="5" width="2.77734375" style="793" customWidth="1"/>
    <col min="6" max="6" width="62.77734375" style="793" customWidth="1"/>
    <col min="7" max="8" width="22.77734375" style="854" customWidth="1"/>
    <col min="9" max="9" width="25" style="854" customWidth="1"/>
    <col min="10" max="11" width="22.77734375" style="854" customWidth="1"/>
    <col min="12" max="12" width="2" style="854" customWidth="1"/>
    <col min="13" max="14" width="22.77734375" style="854" customWidth="1"/>
    <col min="15" max="15" width="24.88671875" style="854" customWidth="1"/>
    <col min="16" max="17" width="22.77734375" style="834" customWidth="1"/>
    <col min="18" max="18" width="2" style="855" customWidth="1"/>
    <col min="19" max="19" width="2" style="834" customWidth="1"/>
    <col min="20" max="20" width="5.109375" style="805" customWidth="1"/>
    <col min="21" max="22" width="10" style="805" customWidth="1"/>
    <col min="23" max="16384" width="9" style="805"/>
  </cols>
  <sheetData>
    <row r="1" spans="1:22" s="796" customFormat="1" ht="20.85" customHeight="1">
      <c r="A1" s="791"/>
      <c r="B1" s="792"/>
      <c r="C1" s="792"/>
      <c r="D1" s="792"/>
      <c r="E1" s="792"/>
      <c r="F1" s="793"/>
      <c r="G1" s="793"/>
      <c r="H1" s="793"/>
      <c r="I1" s="793"/>
      <c r="J1" s="793"/>
      <c r="K1" s="793"/>
      <c r="L1" s="793"/>
      <c r="M1" s="793"/>
      <c r="N1" s="793"/>
      <c r="O1" s="793"/>
      <c r="P1" s="794"/>
      <c r="Q1" s="794"/>
      <c r="R1" s="795"/>
      <c r="S1" s="794"/>
    </row>
    <row r="2" spans="1:22" s="796" customFormat="1" ht="20.85" customHeight="1">
      <c r="A2" s="797"/>
      <c r="B2" s="797"/>
      <c r="C2" s="797"/>
      <c r="D2" s="797"/>
      <c r="E2" s="797"/>
      <c r="F2" s="797"/>
      <c r="G2" s="797"/>
      <c r="H2" s="797"/>
      <c r="I2" s="797"/>
      <c r="J2" s="797"/>
      <c r="K2" s="797"/>
      <c r="L2" s="797"/>
      <c r="M2" s="797"/>
      <c r="N2" s="797"/>
      <c r="O2" s="797"/>
      <c r="P2" s="797"/>
      <c r="Q2" s="794"/>
      <c r="R2" s="795"/>
      <c r="S2" s="794"/>
    </row>
    <row r="3" spans="1:22" s="796" customFormat="1" ht="20.85" customHeight="1">
      <c r="A3" s="798" t="s">
        <v>767</v>
      </c>
      <c r="B3" s="797"/>
      <c r="C3" s="797"/>
      <c r="D3" s="797"/>
      <c r="E3" s="797"/>
      <c r="F3" s="797"/>
      <c r="G3" s="799"/>
      <c r="H3" s="799" t="s">
        <v>682</v>
      </c>
      <c r="I3" s="799"/>
      <c r="J3" s="799"/>
      <c r="K3" s="799"/>
      <c r="M3" s="800"/>
      <c r="N3" s="800"/>
      <c r="O3" s="800"/>
      <c r="P3" s="800"/>
      <c r="Q3" s="794"/>
      <c r="R3" s="795"/>
      <c r="S3" s="794"/>
    </row>
    <row r="4" spans="1:22" s="971" customFormat="1" ht="20.85" customHeight="1" thickBot="1">
      <c r="A4" s="966"/>
      <c r="B4" s="967"/>
      <c r="C4" s="967"/>
      <c r="D4" s="967"/>
      <c r="E4" s="967"/>
      <c r="F4" s="968"/>
      <c r="G4" s="1160" t="s">
        <v>737</v>
      </c>
      <c r="H4" s="1161"/>
      <c r="I4" s="1161"/>
      <c r="J4" s="1161"/>
      <c r="K4" s="1162"/>
      <c r="L4" s="969"/>
      <c r="M4" s="1160" t="s">
        <v>738</v>
      </c>
      <c r="N4" s="1161"/>
      <c r="O4" s="1161"/>
      <c r="P4" s="1161"/>
      <c r="Q4" s="1162"/>
      <c r="R4" s="970"/>
      <c r="S4" s="969"/>
    </row>
    <row r="5" spans="1:22" s="977" customFormat="1" ht="60.6" customHeight="1" thickBot="1">
      <c r="A5" s="972"/>
      <c r="B5" s="973"/>
      <c r="C5" s="973"/>
      <c r="D5" s="973"/>
      <c r="E5" s="973"/>
      <c r="F5" s="973"/>
      <c r="G5" s="974" t="s">
        <v>739</v>
      </c>
      <c r="H5" s="974" t="s">
        <v>740</v>
      </c>
      <c r="I5" s="974" t="s">
        <v>741</v>
      </c>
      <c r="J5" s="974" t="s">
        <v>742</v>
      </c>
      <c r="K5" s="975" t="s">
        <v>743</v>
      </c>
      <c r="L5" s="976"/>
      <c r="M5" s="974" t="s">
        <v>739</v>
      </c>
      <c r="N5" s="974" t="s">
        <v>740</v>
      </c>
      <c r="O5" s="974" t="s">
        <v>741</v>
      </c>
      <c r="P5" s="974" t="s">
        <v>742</v>
      </c>
      <c r="Q5" s="975" t="s">
        <v>743</v>
      </c>
      <c r="R5" s="976"/>
      <c r="S5" s="976"/>
    </row>
    <row r="6" spans="1:22" s="868" customFormat="1" ht="20.25" customHeight="1">
      <c r="A6" s="978" t="s">
        <v>744</v>
      </c>
      <c r="B6" s="979"/>
      <c r="C6" s="979"/>
      <c r="D6" s="979"/>
      <c r="E6" s="979"/>
      <c r="F6" s="980"/>
      <c r="G6" s="824"/>
      <c r="H6" s="824"/>
      <c r="I6" s="874"/>
      <c r="J6" s="874"/>
      <c r="K6" s="981"/>
      <c r="L6" s="982"/>
      <c r="M6" s="824"/>
      <c r="N6" s="824"/>
      <c r="O6" s="874"/>
      <c r="P6" s="874"/>
      <c r="Q6" s="981"/>
      <c r="R6" s="982"/>
      <c r="S6" s="982"/>
      <c r="U6" s="983"/>
      <c r="V6" s="983"/>
    </row>
    <row r="7" spans="1:22" s="868" customFormat="1" ht="20.25" customHeight="1">
      <c r="A7" s="984"/>
      <c r="B7" s="985" t="s">
        <v>745</v>
      </c>
      <c r="C7" s="986"/>
      <c r="D7" s="987"/>
      <c r="E7" s="987"/>
      <c r="F7" s="987"/>
      <c r="G7" s="988"/>
      <c r="H7" s="988"/>
      <c r="I7" s="874"/>
      <c r="J7" s="989"/>
      <c r="K7" s="990"/>
      <c r="L7" s="982"/>
      <c r="M7" s="988"/>
      <c r="N7" s="988"/>
      <c r="O7" s="874"/>
      <c r="P7" s="989"/>
      <c r="Q7" s="990"/>
      <c r="R7" s="982"/>
      <c r="S7" s="982"/>
      <c r="U7" s="983"/>
      <c r="V7" s="983"/>
    </row>
    <row r="8" spans="1:22" s="868" customFormat="1" ht="20.25" customHeight="1">
      <c r="A8" s="984"/>
      <c r="B8" s="991"/>
      <c r="C8" s="992" t="s">
        <v>746</v>
      </c>
      <c r="D8" s="993"/>
      <c r="E8" s="993"/>
      <c r="F8" s="993"/>
      <c r="G8" s="830">
        <v>1235</v>
      </c>
      <c r="H8" s="830">
        <v>1404</v>
      </c>
      <c r="I8" s="878">
        <v>1427</v>
      </c>
      <c r="J8" s="994">
        <v>1836</v>
      </c>
      <c r="K8" s="995">
        <v>5902</v>
      </c>
      <c r="L8" s="996"/>
      <c r="M8" s="830">
        <v>1297</v>
      </c>
      <c r="N8" s="830">
        <v>1408</v>
      </c>
      <c r="O8" s="878">
        <v>1530</v>
      </c>
      <c r="P8" s="994">
        <v>2125</v>
      </c>
      <c r="Q8" s="995">
        <v>6359</v>
      </c>
      <c r="R8" s="982"/>
      <c r="S8" s="982"/>
      <c r="U8" s="983"/>
      <c r="V8" s="983"/>
    </row>
    <row r="9" spans="1:22" s="868" customFormat="1" ht="20.25" customHeight="1">
      <c r="A9" s="984"/>
      <c r="B9" s="991"/>
      <c r="C9" s="991" t="s">
        <v>747</v>
      </c>
      <c r="D9" s="997"/>
      <c r="E9" s="997"/>
      <c r="F9" s="997"/>
      <c r="G9" s="830">
        <v>106</v>
      </c>
      <c r="H9" s="830">
        <v>178</v>
      </c>
      <c r="I9" s="876">
        <v>158</v>
      </c>
      <c r="J9" s="998">
        <v>240</v>
      </c>
      <c r="K9" s="999">
        <v>681</v>
      </c>
      <c r="L9" s="982"/>
      <c r="M9" s="830">
        <v>113</v>
      </c>
      <c r="N9" s="830">
        <v>78</v>
      </c>
      <c r="O9" s="876">
        <v>188</v>
      </c>
      <c r="P9" s="998">
        <v>307</v>
      </c>
      <c r="Q9" s="999">
        <v>686</v>
      </c>
      <c r="R9" s="982"/>
      <c r="S9" s="982"/>
      <c r="U9" s="983"/>
      <c r="V9" s="983"/>
    </row>
    <row r="10" spans="1:22" s="868" customFormat="1" ht="20.25" customHeight="1">
      <c r="A10" s="984"/>
      <c r="B10" s="1000"/>
      <c r="C10" s="1001" t="s">
        <v>769</v>
      </c>
      <c r="D10" s="1002"/>
      <c r="E10" s="1002"/>
      <c r="F10" s="1002"/>
      <c r="G10" s="1003">
        <v>8.5999999999999993E-2</v>
      </c>
      <c r="H10" s="1003">
        <v>0.127</v>
      </c>
      <c r="I10" s="1003">
        <v>0.111</v>
      </c>
      <c r="J10" s="1004">
        <v>0.13</v>
      </c>
      <c r="K10" s="1005">
        <v>0.115</v>
      </c>
      <c r="L10" s="1006"/>
      <c r="M10" s="1003">
        <v>8.6999999999999994E-2</v>
      </c>
      <c r="N10" s="1003">
        <v>5.5E-2</v>
      </c>
      <c r="O10" s="1003">
        <v>0.123</v>
      </c>
      <c r="P10" s="1004">
        <v>0.14499999999999999</v>
      </c>
      <c r="Q10" s="1005">
        <v>0.108</v>
      </c>
      <c r="R10" s="982"/>
      <c r="S10" s="982"/>
      <c r="U10" s="983"/>
      <c r="V10" s="983"/>
    </row>
    <row r="11" spans="1:22" s="868" customFormat="1" ht="20.25" customHeight="1">
      <c r="A11" s="984"/>
      <c r="B11" s="985" t="s">
        <v>748</v>
      </c>
      <c r="C11" s="986"/>
      <c r="D11" s="987"/>
      <c r="E11" s="987"/>
      <c r="F11" s="987"/>
      <c r="G11" s="1007"/>
      <c r="H11" s="1007"/>
      <c r="I11" s="1008"/>
      <c r="J11" s="1009"/>
      <c r="K11" s="990"/>
      <c r="L11" s="996"/>
      <c r="M11" s="1010"/>
      <c r="N11" s="1010"/>
      <c r="O11" s="1011"/>
      <c r="P11" s="1012"/>
      <c r="Q11" s="999"/>
      <c r="R11" s="982"/>
      <c r="S11" s="982"/>
      <c r="U11" s="983"/>
      <c r="V11" s="983"/>
    </row>
    <row r="12" spans="1:22" s="868" customFormat="1" ht="20.25" customHeight="1">
      <c r="A12" s="984"/>
      <c r="B12" s="991"/>
      <c r="C12" s="992" t="s">
        <v>746</v>
      </c>
      <c r="D12" s="993"/>
      <c r="E12" s="993"/>
      <c r="F12" s="993"/>
      <c r="G12" s="1013">
        <v>1499</v>
      </c>
      <c r="H12" s="1013">
        <v>1630</v>
      </c>
      <c r="I12" s="1014">
        <v>1526</v>
      </c>
      <c r="J12" s="1015">
        <v>1743</v>
      </c>
      <c r="K12" s="995">
        <v>6398</v>
      </c>
      <c r="L12" s="996"/>
      <c r="M12" s="1013">
        <v>1634</v>
      </c>
      <c r="N12" s="1013">
        <v>1575</v>
      </c>
      <c r="O12" s="1014">
        <v>1613</v>
      </c>
      <c r="P12" s="1015">
        <v>1800</v>
      </c>
      <c r="Q12" s="995">
        <v>6622</v>
      </c>
      <c r="R12" s="982"/>
      <c r="S12" s="982"/>
      <c r="U12" s="983"/>
      <c r="V12" s="983"/>
    </row>
    <row r="13" spans="1:22" s="868" customFormat="1" ht="20.25" customHeight="1">
      <c r="A13" s="984"/>
      <c r="B13" s="991"/>
      <c r="C13" s="991" t="s">
        <v>747</v>
      </c>
      <c r="D13" s="997"/>
      <c r="E13" s="997"/>
      <c r="F13" s="997"/>
      <c r="G13" s="1010">
        <v>130</v>
      </c>
      <c r="H13" s="1010">
        <v>163</v>
      </c>
      <c r="I13" s="1011">
        <v>148</v>
      </c>
      <c r="J13" s="1012">
        <v>168</v>
      </c>
      <c r="K13" s="999">
        <v>608</v>
      </c>
      <c r="L13" s="982"/>
      <c r="M13" s="1010">
        <v>162</v>
      </c>
      <c r="N13" s="1010">
        <v>169</v>
      </c>
      <c r="O13" s="1011">
        <v>175</v>
      </c>
      <c r="P13" s="1012">
        <v>182</v>
      </c>
      <c r="Q13" s="999">
        <v>688</v>
      </c>
      <c r="R13" s="982"/>
      <c r="S13" s="982"/>
      <c r="U13" s="983"/>
      <c r="V13" s="983"/>
    </row>
    <row r="14" spans="1:22" s="868" customFormat="1" ht="20.25" customHeight="1">
      <c r="A14" s="984"/>
      <c r="B14" s="1000"/>
      <c r="C14" s="1001" t="s">
        <v>769</v>
      </c>
      <c r="D14" s="1002"/>
      <c r="E14" s="1002"/>
      <c r="F14" s="1002"/>
      <c r="G14" s="1003">
        <v>8.5999999999999993E-2</v>
      </c>
      <c r="H14" s="1003">
        <v>0.1</v>
      </c>
      <c r="I14" s="1003">
        <v>9.7000000000000003E-2</v>
      </c>
      <c r="J14" s="1004">
        <v>9.6000000000000002E-2</v>
      </c>
      <c r="K14" s="1005">
        <v>9.5000000000000001E-2</v>
      </c>
      <c r="L14" s="1006"/>
      <c r="M14" s="1003">
        <v>9.9000000000000005E-2</v>
      </c>
      <c r="N14" s="1003">
        <v>0.108</v>
      </c>
      <c r="O14" s="1003">
        <v>0.109</v>
      </c>
      <c r="P14" s="1004">
        <v>0.10100000000000001</v>
      </c>
      <c r="Q14" s="1005">
        <v>0.104</v>
      </c>
      <c r="R14" s="982"/>
      <c r="S14" s="982"/>
      <c r="U14" s="983"/>
      <c r="V14" s="983"/>
    </row>
    <row r="15" spans="1:22" s="868" customFormat="1" ht="20.25" customHeight="1">
      <c r="A15" s="984"/>
      <c r="B15" s="985" t="s">
        <v>749</v>
      </c>
      <c r="C15" s="986"/>
      <c r="D15" s="987"/>
      <c r="E15" s="987"/>
      <c r="F15" s="987"/>
      <c r="G15" s="1007"/>
      <c r="H15" s="1007"/>
      <c r="I15" s="1008"/>
      <c r="J15" s="1009"/>
      <c r="K15" s="990"/>
      <c r="L15" s="982"/>
      <c r="M15" s="1010"/>
      <c r="N15" s="1010"/>
      <c r="O15" s="1011"/>
      <c r="P15" s="1012"/>
      <c r="Q15" s="999"/>
      <c r="R15" s="982"/>
      <c r="S15" s="982"/>
      <c r="U15" s="983"/>
      <c r="V15" s="983"/>
    </row>
    <row r="16" spans="1:22" s="868" customFormat="1" ht="20.25" customHeight="1">
      <c r="A16" s="984"/>
      <c r="B16" s="991"/>
      <c r="C16" s="992" t="s">
        <v>746</v>
      </c>
      <c r="D16" s="993"/>
      <c r="E16" s="993"/>
      <c r="F16" s="993"/>
      <c r="G16" s="1013">
        <v>1053</v>
      </c>
      <c r="H16" s="1013">
        <v>1154</v>
      </c>
      <c r="I16" s="1014">
        <v>1182</v>
      </c>
      <c r="J16" s="1015">
        <v>1277</v>
      </c>
      <c r="K16" s="995">
        <v>4666</v>
      </c>
      <c r="L16" s="996"/>
      <c r="M16" s="1016">
        <v>1226</v>
      </c>
      <c r="N16" s="1013">
        <v>1255</v>
      </c>
      <c r="O16" s="1014">
        <v>1319</v>
      </c>
      <c r="P16" s="1015">
        <v>1404</v>
      </c>
      <c r="Q16" s="995">
        <v>5204</v>
      </c>
      <c r="R16" s="982"/>
      <c r="S16" s="982"/>
      <c r="U16" s="983"/>
      <c r="V16" s="983"/>
    </row>
    <row r="17" spans="1:22" s="868" customFormat="1" ht="20.25" customHeight="1">
      <c r="A17" s="984"/>
      <c r="B17" s="991"/>
      <c r="C17" s="991" t="s">
        <v>747</v>
      </c>
      <c r="D17" s="997"/>
      <c r="E17" s="997"/>
      <c r="F17" s="997"/>
      <c r="G17" s="1010">
        <v>90</v>
      </c>
      <c r="H17" s="1010">
        <v>139</v>
      </c>
      <c r="I17" s="1011">
        <v>133</v>
      </c>
      <c r="J17" s="1012">
        <v>71</v>
      </c>
      <c r="K17" s="999">
        <v>434</v>
      </c>
      <c r="L17" s="982"/>
      <c r="M17" s="1010">
        <v>131</v>
      </c>
      <c r="N17" s="1010">
        <v>140</v>
      </c>
      <c r="O17" s="1011">
        <v>145</v>
      </c>
      <c r="P17" s="1012">
        <v>98</v>
      </c>
      <c r="Q17" s="999">
        <v>514</v>
      </c>
      <c r="R17" s="982"/>
      <c r="S17" s="982"/>
      <c r="U17" s="983"/>
      <c r="V17" s="983"/>
    </row>
    <row r="18" spans="1:22" s="868" customFormat="1" ht="20.25" customHeight="1">
      <c r="A18" s="984"/>
      <c r="B18" s="1000"/>
      <c r="C18" s="1001" t="s">
        <v>769</v>
      </c>
      <c r="D18" s="1002"/>
      <c r="E18" s="1002"/>
      <c r="F18" s="1002"/>
      <c r="G18" s="1003">
        <v>8.5999999999999993E-2</v>
      </c>
      <c r="H18" s="1003">
        <v>0.12</v>
      </c>
      <c r="I18" s="1003">
        <v>0.113</v>
      </c>
      <c r="J18" s="1004">
        <v>5.6000000000000001E-2</v>
      </c>
      <c r="K18" s="1005">
        <v>9.2999999999999999E-2</v>
      </c>
      <c r="L18" s="1006"/>
      <c r="M18" s="1003">
        <v>0.107</v>
      </c>
      <c r="N18" s="1003">
        <v>0.111</v>
      </c>
      <c r="O18" s="1003">
        <v>0.11</v>
      </c>
      <c r="P18" s="1004">
        <v>7.0000000000000007E-2</v>
      </c>
      <c r="Q18" s="1005">
        <v>9.9000000000000005E-2</v>
      </c>
      <c r="R18" s="982"/>
      <c r="S18" s="982"/>
      <c r="U18" s="983"/>
      <c r="V18" s="983"/>
    </row>
    <row r="19" spans="1:22" s="868" customFormat="1" ht="20.25" customHeight="1">
      <c r="A19" s="984"/>
      <c r="B19" s="985" t="s">
        <v>750</v>
      </c>
      <c r="C19" s="986"/>
      <c r="D19" s="987"/>
      <c r="E19" s="987"/>
      <c r="F19" s="987"/>
      <c r="G19" s="1017"/>
      <c r="H19" s="1017"/>
      <c r="I19" s="1018"/>
      <c r="J19" s="1009"/>
      <c r="K19" s="990"/>
      <c r="L19" s="982"/>
      <c r="M19" s="1010"/>
      <c r="N19" s="1010"/>
      <c r="O19" s="1011"/>
      <c r="P19" s="1012"/>
      <c r="Q19" s="999"/>
      <c r="R19" s="982"/>
      <c r="S19" s="982"/>
      <c r="U19" s="983"/>
      <c r="V19" s="983"/>
    </row>
    <row r="20" spans="1:22" s="868" customFormat="1" ht="20.25" customHeight="1">
      <c r="A20" s="984"/>
      <c r="B20" s="991"/>
      <c r="C20" s="992" t="s">
        <v>746</v>
      </c>
      <c r="D20" s="993"/>
      <c r="E20" s="993"/>
      <c r="F20" s="993"/>
      <c r="G20" s="815">
        <v>2484</v>
      </c>
      <c r="H20" s="815">
        <v>2455</v>
      </c>
      <c r="I20" s="875">
        <v>2667</v>
      </c>
      <c r="J20" s="1019">
        <v>2791</v>
      </c>
      <c r="K20" s="1020">
        <v>10398</v>
      </c>
      <c r="L20" s="996"/>
      <c r="M20" s="1016">
        <v>3053</v>
      </c>
      <c r="N20" s="1013">
        <v>3201</v>
      </c>
      <c r="O20" s="1014">
        <v>6399</v>
      </c>
      <c r="P20" s="1015">
        <v>6151</v>
      </c>
      <c r="Q20" s="995">
        <v>18804</v>
      </c>
      <c r="R20" s="982"/>
      <c r="S20" s="982"/>
      <c r="U20" s="983"/>
      <c r="V20" s="983"/>
    </row>
    <row r="21" spans="1:22" s="868" customFormat="1" ht="20.25" customHeight="1">
      <c r="A21" s="984"/>
      <c r="B21" s="1021"/>
      <c r="C21" s="1022"/>
      <c r="D21" s="1023" t="s">
        <v>751</v>
      </c>
      <c r="E21" s="1024"/>
      <c r="F21" s="1025"/>
      <c r="G21" s="842">
        <v>1144</v>
      </c>
      <c r="H21" s="842">
        <v>1149</v>
      </c>
      <c r="I21" s="878">
        <v>1194</v>
      </c>
      <c r="J21" s="994">
        <v>1291</v>
      </c>
      <c r="K21" s="995">
        <v>4778</v>
      </c>
      <c r="L21" s="996"/>
      <c r="M21" s="1013">
        <v>1393</v>
      </c>
      <c r="N21" s="1013">
        <v>1533</v>
      </c>
      <c r="O21" s="1014">
        <v>1533</v>
      </c>
      <c r="P21" s="1015">
        <v>1484</v>
      </c>
      <c r="Q21" s="995">
        <v>5943</v>
      </c>
      <c r="R21" s="996"/>
      <c r="S21" s="996"/>
      <c r="U21" s="983"/>
      <c r="V21" s="983"/>
    </row>
    <row r="22" spans="1:22" s="868" customFormat="1" ht="20.25" customHeight="1">
      <c r="A22" s="984"/>
      <c r="B22" s="1021"/>
      <c r="C22" s="1026"/>
      <c r="D22" s="1026" t="s">
        <v>752</v>
      </c>
      <c r="E22" s="1027"/>
      <c r="F22" s="1028"/>
      <c r="G22" s="830">
        <v>1312</v>
      </c>
      <c r="H22" s="830">
        <v>1280</v>
      </c>
      <c r="I22" s="876">
        <v>1447</v>
      </c>
      <c r="J22" s="998">
        <v>1471</v>
      </c>
      <c r="K22" s="999">
        <v>5510</v>
      </c>
      <c r="L22" s="996"/>
      <c r="M22" s="1010">
        <v>1623</v>
      </c>
      <c r="N22" s="1010">
        <v>1631</v>
      </c>
      <c r="O22" s="1011">
        <v>1829</v>
      </c>
      <c r="P22" s="1012">
        <v>1842</v>
      </c>
      <c r="Q22" s="999">
        <v>6925</v>
      </c>
      <c r="R22" s="996"/>
      <c r="S22" s="996"/>
      <c r="U22" s="983"/>
      <c r="V22" s="983"/>
    </row>
    <row r="23" spans="1:22" s="868" customFormat="1" ht="20.25" customHeight="1">
      <c r="A23" s="984"/>
      <c r="B23" s="1021"/>
      <c r="C23" s="1029"/>
      <c r="D23" s="1030" t="s">
        <v>753</v>
      </c>
      <c r="E23" s="1031"/>
      <c r="F23" s="1032"/>
      <c r="G23" s="840" t="s">
        <v>112</v>
      </c>
      <c r="H23" s="840" t="s">
        <v>112</v>
      </c>
      <c r="I23" s="877" t="s">
        <v>112</v>
      </c>
      <c r="J23" s="1033" t="s">
        <v>112</v>
      </c>
      <c r="K23" s="1034" t="s">
        <v>112</v>
      </c>
      <c r="L23" s="996"/>
      <c r="M23" s="1035" t="s">
        <v>112</v>
      </c>
      <c r="N23" s="1035" t="s">
        <v>112</v>
      </c>
      <c r="O23" s="1036">
        <v>3024</v>
      </c>
      <c r="P23" s="1037">
        <v>2804</v>
      </c>
      <c r="Q23" s="1034">
        <v>5828</v>
      </c>
      <c r="R23" s="996"/>
      <c r="S23" s="996"/>
      <c r="U23" s="983"/>
      <c r="V23" s="983"/>
    </row>
    <row r="24" spans="1:22" s="868" customFormat="1" ht="20.25" customHeight="1">
      <c r="A24" s="984"/>
      <c r="B24" s="991"/>
      <c r="C24" s="991" t="s">
        <v>747</v>
      </c>
      <c r="D24" s="997"/>
      <c r="E24" s="997"/>
      <c r="F24" s="997"/>
      <c r="G24" s="830">
        <v>80</v>
      </c>
      <c r="H24" s="830">
        <v>84</v>
      </c>
      <c r="I24" s="876">
        <v>83</v>
      </c>
      <c r="J24" s="998">
        <v>64</v>
      </c>
      <c r="K24" s="999">
        <v>311</v>
      </c>
      <c r="L24" s="982"/>
      <c r="M24" s="1010">
        <v>133</v>
      </c>
      <c r="N24" s="1010">
        <v>129</v>
      </c>
      <c r="O24" s="1011">
        <v>263</v>
      </c>
      <c r="P24" s="1012">
        <v>291</v>
      </c>
      <c r="Q24" s="999">
        <v>816</v>
      </c>
      <c r="R24" s="982"/>
      <c r="S24" s="982"/>
      <c r="U24" s="983"/>
      <c r="V24" s="983"/>
    </row>
    <row r="25" spans="1:22" s="868" customFormat="1" ht="20.25" customHeight="1">
      <c r="A25" s="984"/>
      <c r="B25" s="1021"/>
      <c r="C25" s="991" t="s">
        <v>754</v>
      </c>
      <c r="D25" s="997"/>
      <c r="E25" s="997"/>
      <c r="F25" s="1038"/>
      <c r="G25" s="1039">
        <v>3.2000000000000001E-2</v>
      </c>
      <c r="H25" s="1039">
        <v>3.4000000000000002E-2</v>
      </c>
      <c r="I25" s="1039">
        <v>3.1E-2</v>
      </c>
      <c r="J25" s="1039">
        <v>2.3E-2</v>
      </c>
      <c r="K25" s="1040">
        <v>0.03</v>
      </c>
      <c r="L25" s="1006"/>
      <c r="M25" s="1041">
        <v>4.3999999999999997E-2</v>
      </c>
      <c r="N25" s="1041">
        <v>0.04</v>
      </c>
      <c r="O25" s="1041">
        <v>4.1000000000000002E-2</v>
      </c>
      <c r="P25" s="1042">
        <v>4.7E-2</v>
      </c>
      <c r="Q25" s="1040">
        <v>4.2999999999999997E-2</v>
      </c>
      <c r="R25" s="982"/>
      <c r="S25" s="982"/>
      <c r="U25" s="983"/>
      <c r="V25" s="983"/>
    </row>
    <row r="26" spans="1:22" s="868" customFormat="1" ht="20.25" customHeight="1">
      <c r="A26" s="984"/>
      <c r="B26" s="1043"/>
      <c r="C26" s="1022" t="s">
        <v>755</v>
      </c>
      <c r="D26" s="1044"/>
      <c r="E26" s="1044"/>
      <c r="F26" s="1044"/>
      <c r="G26" s="830">
        <v>122</v>
      </c>
      <c r="H26" s="830">
        <v>128</v>
      </c>
      <c r="I26" s="876">
        <v>131</v>
      </c>
      <c r="J26" s="998">
        <v>126</v>
      </c>
      <c r="K26" s="999">
        <v>507</v>
      </c>
      <c r="L26" s="982"/>
      <c r="M26" s="830">
        <v>185</v>
      </c>
      <c r="N26" s="830">
        <v>183</v>
      </c>
      <c r="O26" s="876">
        <v>355</v>
      </c>
      <c r="P26" s="998">
        <v>393</v>
      </c>
      <c r="Q26" s="999">
        <v>1116</v>
      </c>
      <c r="R26" s="982"/>
      <c r="S26" s="982"/>
      <c r="U26" s="983"/>
      <c r="V26" s="983"/>
    </row>
    <row r="27" spans="1:22" s="868" customFormat="1" ht="20.25" customHeight="1">
      <c r="A27" s="984"/>
      <c r="B27" s="1043"/>
      <c r="C27" s="1022"/>
      <c r="D27" s="1023" t="s">
        <v>751</v>
      </c>
      <c r="E27" s="1024"/>
      <c r="F27" s="1025"/>
      <c r="G27" s="842">
        <v>73</v>
      </c>
      <c r="H27" s="842">
        <v>60</v>
      </c>
      <c r="I27" s="878">
        <v>78</v>
      </c>
      <c r="J27" s="994">
        <v>100</v>
      </c>
      <c r="K27" s="995">
        <v>311</v>
      </c>
      <c r="L27" s="982"/>
      <c r="M27" s="842">
        <v>101</v>
      </c>
      <c r="N27" s="842">
        <v>99</v>
      </c>
      <c r="O27" s="878">
        <v>121</v>
      </c>
      <c r="P27" s="994">
        <v>99</v>
      </c>
      <c r="Q27" s="995">
        <v>419</v>
      </c>
      <c r="R27" s="982"/>
      <c r="S27" s="982"/>
      <c r="U27" s="983"/>
      <c r="V27" s="983"/>
    </row>
    <row r="28" spans="1:22" s="868" customFormat="1" ht="20.25" customHeight="1">
      <c r="A28" s="984"/>
      <c r="B28" s="1043"/>
      <c r="C28" s="1022"/>
      <c r="D28" s="1026" t="s">
        <v>752</v>
      </c>
      <c r="E28" s="1027"/>
      <c r="F28" s="1028"/>
      <c r="G28" s="830">
        <v>50</v>
      </c>
      <c r="H28" s="830">
        <v>70</v>
      </c>
      <c r="I28" s="876">
        <v>55</v>
      </c>
      <c r="J28" s="998">
        <v>16</v>
      </c>
      <c r="K28" s="999">
        <v>192</v>
      </c>
      <c r="L28" s="982"/>
      <c r="M28" s="830">
        <v>81</v>
      </c>
      <c r="N28" s="830">
        <v>84</v>
      </c>
      <c r="O28" s="876">
        <v>71</v>
      </c>
      <c r="P28" s="998">
        <v>63</v>
      </c>
      <c r="Q28" s="999">
        <v>299</v>
      </c>
      <c r="R28" s="982"/>
      <c r="S28" s="982"/>
      <c r="U28" s="983"/>
      <c r="V28" s="983"/>
    </row>
    <row r="29" spans="1:22" s="868" customFormat="1" ht="20.25" customHeight="1">
      <c r="A29" s="984"/>
      <c r="B29" s="1043"/>
      <c r="C29" s="1022"/>
      <c r="D29" s="1030" t="s">
        <v>753</v>
      </c>
      <c r="E29" s="1045"/>
      <c r="F29" s="1046"/>
      <c r="G29" s="840" t="s">
        <v>112</v>
      </c>
      <c r="H29" s="840" t="s">
        <v>112</v>
      </c>
      <c r="I29" s="877" t="s">
        <v>112</v>
      </c>
      <c r="J29" s="1033" t="s">
        <v>112</v>
      </c>
      <c r="K29" s="1034" t="s">
        <v>112</v>
      </c>
      <c r="L29" s="996"/>
      <c r="M29" s="840" t="s">
        <v>112</v>
      </c>
      <c r="N29" s="840" t="s">
        <v>112</v>
      </c>
      <c r="O29" s="877">
        <v>161</v>
      </c>
      <c r="P29" s="1033">
        <v>236</v>
      </c>
      <c r="Q29" s="1034">
        <v>398</v>
      </c>
      <c r="R29" s="982"/>
      <c r="S29" s="982"/>
      <c r="U29" s="983"/>
      <c r="V29" s="983"/>
    </row>
    <row r="30" spans="1:22" s="868" customFormat="1" ht="20.25" customHeight="1" thickBot="1">
      <c r="A30" s="1047"/>
      <c r="B30" s="1048" t="s">
        <v>756</v>
      </c>
      <c r="C30" s="1049"/>
      <c r="D30" s="1050"/>
      <c r="E30" s="1050"/>
      <c r="F30" s="1050"/>
      <c r="G30" s="1081">
        <v>-363</v>
      </c>
      <c r="H30" s="1081">
        <v>-431</v>
      </c>
      <c r="I30" s="1082">
        <v>-441</v>
      </c>
      <c r="J30" s="1082">
        <v>-610</v>
      </c>
      <c r="K30" s="1083" t="s">
        <v>768</v>
      </c>
      <c r="L30" s="1084"/>
      <c r="M30" s="1081">
        <v>-436</v>
      </c>
      <c r="N30" s="1081">
        <v>-499</v>
      </c>
      <c r="O30" s="1085">
        <v>-513</v>
      </c>
      <c r="P30" s="1080">
        <v>-639</v>
      </c>
      <c r="Q30" s="1086">
        <v>-2087</v>
      </c>
      <c r="R30" s="982"/>
      <c r="S30" s="982"/>
      <c r="U30" s="983"/>
      <c r="V30" s="983"/>
    </row>
    <row r="31" spans="1:22" ht="3.6" customHeight="1">
      <c r="A31" s="845"/>
      <c r="B31" s="846"/>
      <c r="F31" s="796"/>
      <c r="G31" s="808"/>
      <c r="H31" s="808"/>
      <c r="I31" s="808"/>
      <c r="J31" s="803"/>
      <c r="K31" s="803"/>
      <c r="L31" s="849"/>
      <c r="M31" s="803"/>
      <c r="N31" s="1051"/>
      <c r="O31" s="1051"/>
      <c r="P31" s="850"/>
      <c r="Q31" s="850"/>
      <c r="R31" s="808"/>
      <c r="S31" s="803"/>
    </row>
    <row r="32" spans="1:22" ht="4.2" customHeight="1"/>
    <row r="33" spans="1:27" s="910" customFormat="1" ht="14.25" customHeight="1">
      <c r="A33" s="912"/>
      <c r="B33" s="1149" t="s">
        <v>757</v>
      </c>
      <c r="C33" s="1149"/>
      <c r="D33" s="1149"/>
      <c r="E33" s="1149"/>
      <c r="F33" s="1149"/>
      <c r="G33" s="1149"/>
      <c r="H33" s="1149"/>
      <c r="I33" s="913"/>
      <c r="J33" s="913"/>
      <c r="K33" s="913"/>
      <c r="L33" s="913"/>
      <c r="M33" s="913"/>
      <c r="N33" s="913"/>
      <c r="O33" s="913"/>
      <c r="P33" s="938"/>
      <c r="Q33" s="938"/>
      <c r="R33" s="938"/>
      <c r="S33" s="938"/>
      <c r="T33" s="938"/>
      <c r="U33" s="938"/>
    </row>
    <row r="34" spans="1:27" s="910" customFormat="1" ht="14.25" customHeight="1">
      <c r="A34" s="912"/>
      <c r="B34" s="936" t="s">
        <v>758</v>
      </c>
      <c r="C34" s="932"/>
      <c r="D34" s="933"/>
      <c r="E34" s="933"/>
      <c r="F34" s="933"/>
      <c r="G34" s="933"/>
      <c r="H34" s="933"/>
      <c r="I34" s="938"/>
      <c r="J34" s="938"/>
      <c r="K34" s="938"/>
      <c r="L34" s="938"/>
      <c r="M34" s="938"/>
      <c r="N34" s="938"/>
      <c r="O34" s="938"/>
      <c r="P34" s="938"/>
      <c r="Q34" s="938"/>
      <c r="R34" s="938"/>
      <c r="S34" s="938"/>
      <c r="T34" s="938"/>
      <c r="U34" s="938"/>
    </row>
    <row r="35" spans="1:27" s="11" customFormat="1" ht="14.25" customHeight="1">
      <c r="A35" s="71"/>
      <c r="B35" s="963" t="s">
        <v>759</v>
      </c>
      <c r="C35" s="937"/>
      <c r="D35" s="1052"/>
      <c r="E35" s="937"/>
      <c r="F35" s="1053"/>
      <c r="G35" s="636"/>
      <c r="H35" s="1054"/>
      <c r="I35" s="95"/>
      <c r="J35" s="95"/>
      <c r="K35" s="95"/>
      <c r="L35" s="96"/>
      <c r="M35" s="95"/>
      <c r="N35" s="95"/>
    </row>
    <row r="36" spans="1:27" s="11" customFormat="1" ht="14.25" customHeight="1">
      <c r="A36" s="71"/>
      <c r="B36" s="963" t="s">
        <v>703</v>
      </c>
      <c r="C36" s="1055"/>
      <c r="D36" s="1052"/>
      <c r="E36" s="937"/>
      <c r="F36" s="1053"/>
      <c r="G36" s="636"/>
      <c r="H36" s="1054"/>
      <c r="I36" s="95"/>
      <c r="J36" s="95"/>
      <c r="K36" s="95"/>
      <c r="L36" s="96"/>
      <c r="M36" s="95"/>
      <c r="N36" s="95"/>
    </row>
    <row r="37" spans="1:27" s="11" customFormat="1" ht="14.25" customHeight="1">
      <c r="A37" s="71"/>
      <c r="B37" s="963" t="s">
        <v>760</v>
      </c>
      <c r="C37" s="1055"/>
      <c r="D37" s="1052"/>
      <c r="E37" s="937"/>
      <c r="F37" s="1053"/>
      <c r="G37" s="636"/>
      <c r="H37" s="1054"/>
      <c r="I37" s="95"/>
      <c r="J37" s="95"/>
      <c r="K37" s="95"/>
      <c r="L37" s="96"/>
      <c r="M37" s="95"/>
      <c r="N37" s="95"/>
    </row>
    <row r="38" spans="1:27" ht="14.25" customHeight="1">
      <c r="A38" s="1056"/>
      <c r="B38" s="963" t="s">
        <v>761</v>
      </c>
      <c r="C38" s="1057"/>
      <c r="D38" s="1058"/>
      <c r="E38" s="1058"/>
      <c r="F38" s="1058"/>
      <c r="G38" s="1059"/>
      <c r="H38" s="1059"/>
      <c r="I38" s="856"/>
      <c r="J38" s="856"/>
      <c r="K38" s="856"/>
      <c r="L38" s="796"/>
      <c r="M38" s="856"/>
      <c r="N38" s="856"/>
      <c r="O38" s="856"/>
      <c r="P38" s="856"/>
      <c r="Q38" s="856"/>
      <c r="R38" s="796"/>
      <c r="S38" s="796"/>
      <c r="U38" s="853"/>
      <c r="V38" s="853"/>
    </row>
    <row r="39" spans="1:27" s="910" customFormat="1" ht="14.25" customHeight="1">
      <c r="A39" s="912"/>
      <c r="B39" s="936" t="s">
        <v>762</v>
      </c>
      <c r="C39" s="932"/>
      <c r="D39" s="933"/>
      <c r="E39" s="933"/>
      <c r="F39" s="933"/>
      <c r="G39" s="933"/>
      <c r="H39" s="933"/>
      <c r="I39" s="938"/>
      <c r="J39" s="938"/>
      <c r="K39" s="938"/>
      <c r="L39" s="938"/>
      <c r="M39" s="938"/>
      <c r="N39" s="938"/>
      <c r="O39" s="938"/>
      <c r="P39" s="938"/>
      <c r="Q39" s="938"/>
      <c r="R39" s="938"/>
      <c r="S39" s="938"/>
      <c r="T39" s="938"/>
      <c r="U39" s="938"/>
    </row>
    <row r="40" spans="1:27" ht="14.25" customHeight="1">
      <c r="A40" s="1056"/>
      <c r="B40" s="1060"/>
      <c r="C40" s="805"/>
      <c r="D40" s="796"/>
      <c r="E40" s="1061"/>
      <c r="F40" s="796"/>
      <c r="G40" s="856"/>
      <c r="H40" s="856"/>
      <c r="I40" s="856"/>
      <c r="J40" s="856"/>
      <c r="K40" s="856"/>
      <c r="L40" s="796"/>
      <c r="M40" s="856"/>
      <c r="N40" s="856"/>
      <c r="O40" s="856"/>
      <c r="P40" s="856"/>
      <c r="Q40" s="856"/>
      <c r="R40" s="796"/>
      <c r="S40" s="796"/>
      <c r="U40" s="853"/>
      <c r="V40" s="853"/>
    </row>
    <row r="41" spans="1:27" ht="14.25" customHeight="1">
      <c r="A41" s="1056"/>
      <c r="B41" s="805"/>
      <c r="C41" s="805"/>
      <c r="D41" s="796"/>
      <c r="E41" s="1061"/>
      <c r="F41" s="796"/>
      <c r="G41" s="856"/>
      <c r="H41" s="856"/>
      <c r="I41" s="856"/>
      <c r="J41" s="856"/>
      <c r="K41" s="856"/>
      <c r="L41" s="796"/>
      <c r="M41" s="856"/>
      <c r="N41" s="856"/>
      <c r="O41" s="856"/>
      <c r="P41" s="856"/>
      <c r="Q41" s="856"/>
      <c r="R41" s="796"/>
      <c r="S41" s="796"/>
      <c r="U41" s="853"/>
      <c r="V41" s="853"/>
    </row>
    <row r="42" spans="1:27" s="834" customFormat="1">
      <c r="A42" s="793"/>
      <c r="B42" s="793"/>
      <c r="C42" s="793"/>
      <c r="D42" s="793"/>
      <c r="E42" s="793"/>
      <c r="F42" s="793"/>
      <c r="G42" s="858"/>
      <c r="H42" s="858"/>
      <c r="I42" s="858"/>
      <c r="J42" s="858"/>
      <c r="K42" s="858"/>
      <c r="L42" s="854"/>
      <c r="M42" s="858"/>
      <c r="N42" s="858"/>
      <c r="O42" s="858"/>
      <c r="P42" s="858"/>
      <c r="Q42" s="858"/>
      <c r="R42" s="855"/>
      <c r="T42" s="805"/>
      <c r="U42" s="805"/>
      <c r="V42" s="805"/>
      <c r="W42" s="805"/>
      <c r="X42" s="805"/>
      <c r="Y42" s="805"/>
      <c r="Z42" s="805"/>
      <c r="AA42" s="805"/>
    </row>
    <row r="43" spans="1:27" s="834" customFormat="1">
      <c r="A43" s="793"/>
      <c r="B43" s="793"/>
      <c r="C43" s="793"/>
      <c r="D43" s="793"/>
      <c r="E43" s="793"/>
      <c r="F43" s="793"/>
      <c r="G43" s="858"/>
      <c r="H43" s="858"/>
      <c r="I43" s="858"/>
      <c r="J43" s="858"/>
      <c r="K43" s="858"/>
      <c r="L43" s="854"/>
      <c r="M43" s="858"/>
      <c r="N43" s="858"/>
      <c r="O43" s="858"/>
      <c r="P43" s="858"/>
      <c r="Q43" s="858"/>
      <c r="R43" s="855"/>
      <c r="T43" s="805"/>
      <c r="U43" s="805"/>
      <c r="V43" s="805"/>
      <c r="W43" s="805"/>
      <c r="X43" s="805"/>
      <c r="Y43" s="805"/>
      <c r="Z43" s="805"/>
      <c r="AA43" s="805"/>
    </row>
    <row r="44" spans="1:27" s="834" customFormat="1">
      <c r="A44" s="793"/>
      <c r="B44" s="793"/>
      <c r="C44" s="793"/>
      <c r="D44" s="793"/>
      <c r="E44" s="793"/>
      <c r="F44" s="793"/>
      <c r="G44" s="858"/>
      <c r="H44" s="858"/>
      <c r="I44" s="858"/>
      <c r="J44" s="858"/>
      <c r="K44" s="858"/>
      <c r="L44" s="854"/>
      <c r="M44" s="858"/>
      <c r="N44" s="858"/>
      <c r="O44" s="858"/>
      <c r="P44" s="858"/>
      <c r="Q44" s="858"/>
      <c r="R44" s="855"/>
      <c r="T44" s="805"/>
      <c r="U44" s="805"/>
      <c r="V44" s="805"/>
      <c r="W44" s="805"/>
      <c r="X44" s="805"/>
      <c r="Y44" s="805"/>
      <c r="Z44" s="805"/>
      <c r="AA44" s="805"/>
    </row>
    <row r="45" spans="1:27" s="834" customFormat="1">
      <c r="A45" s="793"/>
      <c r="B45" s="793"/>
      <c r="C45" s="793"/>
      <c r="D45" s="793"/>
      <c r="E45" s="793"/>
      <c r="F45" s="793"/>
      <c r="G45" s="858"/>
      <c r="H45" s="858"/>
      <c r="I45" s="858"/>
      <c r="J45" s="858"/>
      <c r="K45" s="858"/>
      <c r="L45" s="854"/>
      <c r="M45" s="858"/>
      <c r="N45" s="858"/>
      <c r="O45" s="858"/>
      <c r="P45" s="858"/>
      <c r="Q45" s="858"/>
      <c r="R45" s="855"/>
      <c r="T45" s="805"/>
      <c r="U45" s="805"/>
      <c r="V45" s="805"/>
      <c r="W45" s="805"/>
      <c r="X45" s="805"/>
      <c r="Y45" s="805"/>
      <c r="Z45" s="805"/>
      <c r="AA45" s="805"/>
    </row>
    <row r="46" spans="1:27" s="834" customFormat="1">
      <c r="A46" s="793"/>
      <c r="B46" s="793"/>
      <c r="C46" s="793"/>
      <c r="D46" s="793"/>
      <c r="E46" s="793"/>
      <c r="F46" s="793"/>
      <c r="G46" s="854"/>
      <c r="H46" s="854"/>
      <c r="I46" s="854"/>
      <c r="J46" s="854"/>
      <c r="K46" s="859"/>
      <c r="L46" s="854"/>
      <c r="M46" s="854"/>
      <c r="N46" s="854"/>
      <c r="O46" s="854"/>
      <c r="Q46" s="859"/>
      <c r="R46" s="859"/>
      <c r="T46" s="805"/>
      <c r="U46" s="805"/>
      <c r="V46" s="805"/>
      <c r="W46" s="805"/>
      <c r="X46" s="805"/>
      <c r="Y46" s="805"/>
      <c r="Z46" s="805"/>
      <c r="AA46" s="805"/>
    </row>
  </sheetData>
  <mergeCells count="3">
    <mergeCell ref="G4:K4"/>
    <mergeCell ref="M4:Q4"/>
    <mergeCell ref="B33:H33"/>
  </mergeCells>
  <phoneticPr fontId="15"/>
  <printOptions horizontalCentered="1"/>
  <pageMargins left="0" right="0" top="0.6692913385826772" bottom="0" header="0.31496062992125984" footer="0"/>
  <pageSetup paperSize="9" scale="47" orientation="landscape" r:id="rId1"/>
  <headerFooter scaleWithDoc="0" alignWithMargins="0">
    <oddFooter>&amp;C&amp;"Meiryo UI,標準"-7-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D51"/>
  <sheetViews>
    <sheetView showGridLines="0" view="pageBreakPreview" zoomScaleNormal="90" zoomScaleSheetLayoutView="100" workbookViewId="0">
      <pane xSplit="6" ySplit="7" topLeftCell="G8" activePane="bottomRight" state="frozen"/>
      <selection activeCell="G8" sqref="G8"/>
      <selection pane="topRight" activeCell="G8" sqref="G8"/>
      <selection pane="bottomLeft" activeCell="G8" sqref="G8"/>
      <selection pane="bottomRight"/>
    </sheetView>
  </sheetViews>
  <sheetFormatPr defaultColWidth="13" defaultRowHeight="14.4"/>
  <cols>
    <col min="1" max="2" width="2" style="8" customWidth="1"/>
    <col min="3" max="3" width="3.44140625" style="8" customWidth="1"/>
    <col min="4" max="4" width="40.109375" style="8" customWidth="1"/>
    <col min="5" max="5" width="1.6640625" style="8" customWidth="1"/>
    <col min="6" max="6" width="40.88671875" style="8" customWidth="1"/>
    <col min="7" max="30" width="15.6640625" style="8" customWidth="1"/>
    <col min="31" max="16384" width="13" style="8"/>
  </cols>
  <sheetData>
    <row r="1" spans="1:30" s="4" customFormat="1" ht="19.5" customHeight="1">
      <c r="A1" s="1"/>
      <c r="B1" s="1" t="s">
        <v>0</v>
      </c>
      <c r="C1" s="2"/>
      <c r="D1" s="2"/>
      <c r="E1" s="2"/>
      <c r="F1" s="2"/>
      <c r="G1" s="3"/>
      <c r="H1" s="3"/>
      <c r="I1" s="3"/>
      <c r="J1" s="3"/>
      <c r="K1" s="3"/>
      <c r="L1" s="3"/>
      <c r="M1" s="3"/>
      <c r="N1" s="3"/>
      <c r="O1" s="3"/>
      <c r="P1" s="3"/>
      <c r="Q1" s="3"/>
      <c r="R1" s="3"/>
      <c r="S1" s="3"/>
      <c r="T1" s="3"/>
      <c r="U1" s="3"/>
      <c r="V1" s="3"/>
      <c r="W1" s="3"/>
      <c r="X1" s="3"/>
      <c r="Y1" s="3"/>
      <c r="Z1" s="3"/>
      <c r="AA1" s="3"/>
      <c r="AB1" s="3"/>
      <c r="AC1" s="3"/>
      <c r="AD1" s="3"/>
    </row>
    <row r="2" spans="1:30" s="99" customFormat="1" ht="15" customHeight="1">
      <c r="A2" s="5"/>
      <c r="B2" s="5"/>
      <c r="G2" s="154"/>
      <c r="H2" s="154"/>
      <c r="I2" s="154"/>
    </row>
    <row r="3" spans="1:30" ht="19.2">
      <c r="A3" s="5"/>
      <c r="B3" s="5" t="s">
        <v>294</v>
      </c>
      <c r="C3" s="5"/>
      <c r="D3" s="135"/>
      <c r="E3" s="135"/>
      <c r="F3" s="135"/>
    </row>
    <row r="4" spans="1:30" s="99" customFormat="1" ht="9" customHeight="1">
      <c r="A4" s="5"/>
      <c r="B4" s="5"/>
      <c r="G4" s="154"/>
      <c r="H4" s="154"/>
      <c r="I4" s="154"/>
    </row>
    <row r="5" spans="1:30" ht="19.8" thickBot="1">
      <c r="A5" s="5"/>
      <c r="B5" s="5"/>
      <c r="C5" s="8" t="s">
        <v>56</v>
      </c>
      <c r="E5" s="135"/>
      <c r="F5" s="135"/>
    </row>
    <row r="6" spans="1:30" s="71" customFormat="1" ht="16.2">
      <c r="A6" s="98"/>
      <c r="B6" s="98"/>
      <c r="C6" s="1168" t="s">
        <v>295</v>
      </c>
      <c r="D6" s="1169"/>
      <c r="E6" s="1169" t="s">
        <v>3</v>
      </c>
      <c r="F6" s="1172" t="s">
        <v>120</v>
      </c>
      <c r="G6" s="1094" t="s">
        <v>296</v>
      </c>
      <c r="H6" s="1094"/>
      <c r="I6" s="1094"/>
      <c r="J6" s="1165"/>
      <c r="K6" s="1094" t="s">
        <v>98</v>
      </c>
      <c r="L6" s="1094"/>
      <c r="M6" s="1094"/>
      <c r="N6" s="1165"/>
      <c r="O6" s="1094" t="s">
        <v>7</v>
      </c>
      <c r="P6" s="1094"/>
      <c r="Q6" s="1094"/>
      <c r="R6" s="1165"/>
      <c r="S6" s="1094" t="s">
        <v>492</v>
      </c>
      <c r="T6" s="1094"/>
      <c r="U6" s="1094"/>
      <c r="V6" s="1165"/>
      <c r="W6" s="1094" t="s">
        <v>505</v>
      </c>
      <c r="X6" s="1094"/>
      <c r="Y6" s="1094"/>
      <c r="Z6" s="1165"/>
      <c r="AA6" s="1094" t="s">
        <v>527</v>
      </c>
      <c r="AB6" s="1094"/>
      <c r="AC6" s="1094"/>
      <c r="AD6" s="1165"/>
    </row>
    <row r="7" spans="1:30" s="71" customFormat="1" ht="37.5" customHeight="1" thickBot="1">
      <c r="C7" s="1170"/>
      <c r="D7" s="1171"/>
      <c r="E7" s="1171"/>
      <c r="F7" s="1173"/>
      <c r="G7" s="280" t="s">
        <v>8</v>
      </c>
      <c r="H7" s="104" t="s">
        <v>9</v>
      </c>
      <c r="I7" s="105" t="s">
        <v>236</v>
      </c>
      <c r="J7" s="281" t="s">
        <v>235</v>
      </c>
      <c r="K7" s="103" t="s">
        <v>8</v>
      </c>
      <c r="L7" s="104" t="s">
        <v>9</v>
      </c>
      <c r="M7" s="105" t="s">
        <v>236</v>
      </c>
      <c r="N7" s="281" t="s">
        <v>235</v>
      </c>
      <c r="O7" s="103" t="s">
        <v>8</v>
      </c>
      <c r="P7" s="104" t="s">
        <v>9</v>
      </c>
      <c r="Q7" s="105" t="s">
        <v>236</v>
      </c>
      <c r="R7" s="281" t="s">
        <v>235</v>
      </c>
      <c r="S7" s="103" t="s">
        <v>8</v>
      </c>
      <c r="T7" s="104" t="s">
        <v>9</v>
      </c>
      <c r="U7" s="105" t="s">
        <v>236</v>
      </c>
      <c r="V7" s="281" t="s">
        <v>235</v>
      </c>
      <c r="W7" s="103" t="s">
        <v>8</v>
      </c>
      <c r="X7" s="104" t="s">
        <v>9</v>
      </c>
      <c r="Y7" s="105" t="s">
        <v>236</v>
      </c>
      <c r="Z7" s="281" t="s">
        <v>235</v>
      </c>
      <c r="AA7" s="103" t="s">
        <v>8</v>
      </c>
      <c r="AB7" s="104" t="s">
        <v>9</v>
      </c>
      <c r="AC7" s="105" t="s">
        <v>236</v>
      </c>
      <c r="AD7" s="281" t="s">
        <v>235</v>
      </c>
    </row>
    <row r="8" spans="1:30" s="71" customFormat="1" ht="15" customHeight="1">
      <c r="C8" s="282" t="s">
        <v>297</v>
      </c>
      <c r="D8" s="283"/>
      <c r="E8" s="284" t="s">
        <v>3</v>
      </c>
      <c r="F8" s="285" t="s">
        <v>298</v>
      </c>
      <c r="G8" s="286">
        <v>102999</v>
      </c>
      <c r="H8" s="286">
        <v>124612</v>
      </c>
      <c r="I8" s="286">
        <v>170684</v>
      </c>
      <c r="J8" s="287">
        <v>234692</v>
      </c>
      <c r="K8" s="288">
        <v>88433</v>
      </c>
      <c r="L8" s="289">
        <v>124200</v>
      </c>
      <c r="M8" s="286">
        <v>168623</v>
      </c>
      <c r="N8" s="287">
        <v>242009</v>
      </c>
      <c r="O8" s="288">
        <v>166472</v>
      </c>
      <c r="P8" s="289">
        <v>167414</v>
      </c>
      <c r="Q8" s="290">
        <v>222814</v>
      </c>
      <c r="R8" s="287">
        <v>280029</v>
      </c>
      <c r="S8" s="288">
        <v>164597</v>
      </c>
      <c r="T8" s="289">
        <v>207298</v>
      </c>
      <c r="U8" s="290">
        <v>271727</v>
      </c>
      <c r="V8" s="287">
        <v>352492</v>
      </c>
      <c r="W8" s="288">
        <v>156363</v>
      </c>
      <c r="X8" s="289">
        <v>155270</v>
      </c>
      <c r="Y8" s="290">
        <v>234989</v>
      </c>
      <c r="Z8" s="287">
        <v>310404</v>
      </c>
      <c r="AA8" s="288">
        <v>98449</v>
      </c>
      <c r="AB8" s="289">
        <v>118704</v>
      </c>
      <c r="AC8" s="290">
        <v>201546</v>
      </c>
      <c r="AD8" s="287">
        <v>350568</v>
      </c>
    </row>
    <row r="9" spans="1:30" s="71" customFormat="1" ht="15" customHeight="1">
      <c r="C9" s="282"/>
      <c r="D9" s="291" t="s">
        <v>299</v>
      </c>
      <c r="E9" s="292" t="s">
        <v>3</v>
      </c>
      <c r="F9" s="293" t="s">
        <v>300</v>
      </c>
      <c r="G9" s="458">
        <v>17455</v>
      </c>
      <c r="H9" s="458">
        <v>36763</v>
      </c>
      <c r="I9" s="458">
        <v>58619</v>
      </c>
      <c r="J9" s="448">
        <v>85691</v>
      </c>
      <c r="K9" s="604">
        <v>20989</v>
      </c>
      <c r="L9" s="605">
        <v>39675</v>
      </c>
      <c r="M9" s="458">
        <v>61865</v>
      </c>
      <c r="N9" s="448">
        <v>97704</v>
      </c>
      <c r="O9" s="604">
        <v>21604</v>
      </c>
      <c r="P9" s="605">
        <v>42137</v>
      </c>
      <c r="Q9" s="460">
        <v>61190</v>
      </c>
      <c r="R9" s="448">
        <v>79772</v>
      </c>
      <c r="S9" s="604">
        <v>18967</v>
      </c>
      <c r="T9" s="605">
        <v>42335</v>
      </c>
      <c r="U9" s="460">
        <v>71567</v>
      </c>
      <c r="V9" s="448">
        <v>81701</v>
      </c>
      <c r="W9" s="604">
        <v>32584</v>
      </c>
      <c r="X9" s="605">
        <v>75409</v>
      </c>
      <c r="Y9" s="460">
        <v>115498</v>
      </c>
      <c r="Z9" s="448">
        <v>150102</v>
      </c>
      <c r="AA9" s="604">
        <v>41678</v>
      </c>
      <c r="AB9" s="605">
        <v>77088</v>
      </c>
      <c r="AC9" s="460">
        <v>114533</v>
      </c>
      <c r="AD9" s="448">
        <v>166871</v>
      </c>
    </row>
    <row r="10" spans="1:30" s="71" customFormat="1" ht="15" customHeight="1">
      <c r="C10" s="282"/>
      <c r="D10" s="294" t="s">
        <v>301</v>
      </c>
      <c r="E10" s="295" t="s">
        <v>3</v>
      </c>
      <c r="F10" s="296" t="s">
        <v>302</v>
      </c>
      <c r="G10" s="461">
        <v>38902</v>
      </c>
      <c r="H10" s="461">
        <v>77798</v>
      </c>
      <c r="I10" s="461">
        <v>118105</v>
      </c>
      <c r="J10" s="449">
        <v>158054</v>
      </c>
      <c r="K10" s="298">
        <v>38100</v>
      </c>
      <c r="L10" s="606">
        <v>76791</v>
      </c>
      <c r="M10" s="461">
        <v>117535</v>
      </c>
      <c r="N10" s="449">
        <v>158038</v>
      </c>
      <c r="O10" s="298">
        <v>48247</v>
      </c>
      <c r="P10" s="606">
        <v>97496</v>
      </c>
      <c r="Q10" s="462">
        <v>149900</v>
      </c>
      <c r="R10" s="449">
        <v>199182</v>
      </c>
      <c r="S10" s="298">
        <v>51814</v>
      </c>
      <c r="T10" s="606">
        <v>104881</v>
      </c>
      <c r="U10" s="462">
        <v>159715</v>
      </c>
      <c r="V10" s="449">
        <v>214324</v>
      </c>
      <c r="W10" s="298">
        <v>54208</v>
      </c>
      <c r="X10" s="606">
        <v>109165</v>
      </c>
      <c r="Y10" s="462">
        <v>163352</v>
      </c>
      <c r="Z10" s="449">
        <v>219939</v>
      </c>
      <c r="AA10" s="298">
        <v>54917</v>
      </c>
      <c r="AB10" s="606">
        <v>110745</v>
      </c>
      <c r="AC10" s="462">
        <v>190606</v>
      </c>
      <c r="AD10" s="449">
        <v>273052</v>
      </c>
    </row>
    <row r="11" spans="1:30" s="71" customFormat="1" ht="15" customHeight="1">
      <c r="C11" s="282"/>
      <c r="D11" s="210" t="s">
        <v>725</v>
      </c>
      <c r="E11" s="295" t="s">
        <v>3</v>
      </c>
      <c r="F11" s="296" t="s">
        <v>726</v>
      </c>
      <c r="G11" s="461">
        <v>233</v>
      </c>
      <c r="H11" s="461">
        <v>1610</v>
      </c>
      <c r="I11" s="461">
        <v>1879</v>
      </c>
      <c r="J11" s="297">
        <v>-1557</v>
      </c>
      <c r="K11" s="461" t="s">
        <v>112</v>
      </c>
      <c r="L11" s="461" t="s">
        <v>112</v>
      </c>
      <c r="M11" s="461" t="s">
        <v>112</v>
      </c>
      <c r="N11" s="297" t="s">
        <v>112</v>
      </c>
      <c r="O11" s="461" t="s">
        <v>112</v>
      </c>
      <c r="P11" s="461" t="s">
        <v>112</v>
      </c>
      <c r="Q11" s="461" t="s">
        <v>112</v>
      </c>
      <c r="R11" s="297" t="s">
        <v>112</v>
      </c>
      <c r="S11" s="461" t="s">
        <v>112</v>
      </c>
      <c r="T11" s="461" t="s">
        <v>112</v>
      </c>
      <c r="U11" s="461" t="s">
        <v>112</v>
      </c>
      <c r="V11" s="297" t="s">
        <v>112</v>
      </c>
      <c r="W11" s="461" t="s">
        <v>112</v>
      </c>
      <c r="X11" s="461" t="s">
        <v>112</v>
      </c>
      <c r="Y11" s="461" t="s">
        <v>112</v>
      </c>
      <c r="Z11" s="297" t="s">
        <v>112</v>
      </c>
      <c r="AA11" s="461" t="s">
        <v>112</v>
      </c>
      <c r="AB11" s="461" t="s">
        <v>112</v>
      </c>
      <c r="AC11" s="461" t="s">
        <v>112</v>
      </c>
      <c r="AD11" s="449" t="s">
        <v>736</v>
      </c>
    </row>
    <row r="12" spans="1:30" s="71" customFormat="1" ht="15" customHeight="1">
      <c r="C12" s="282"/>
      <c r="D12" s="294" t="s">
        <v>303</v>
      </c>
      <c r="E12" s="295" t="s">
        <v>3</v>
      </c>
      <c r="F12" s="296" t="s">
        <v>304</v>
      </c>
      <c r="G12" s="461" t="s">
        <v>112</v>
      </c>
      <c r="H12" s="461" t="s">
        <v>112</v>
      </c>
      <c r="I12" s="461" t="s">
        <v>112</v>
      </c>
      <c r="J12" s="297" t="s">
        <v>112</v>
      </c>
      <c r="K12" s="298">
        <v>-1741</v>
      </c>
      <c r="L12" s="299">
        <v>-2480</v>
      </c>
      <c r="M12" s="299">
        <v>-3758</v>
      </c>
      <c r="N12" s="297">
        <v>-4546</v>
      </c>
      <c r="O12" s="298">
        <v>-2033</v>
      </c>
      <c r="P12" s="300">
        <v>-2764</v>
      </c>
      <c r="Q12" s="301">
        <v>-3977</v>
      </c>
      <c r="R12" s="297">
        <v>-4859</v>
      </c>
      <c r="S12" s="298">
        <v>-1824</v>
      </c>
      <c r="T12" s="300">
        <v>-2565</v>
      </c>
      <c r="U12" s="301">
        <v>-3852</v>
      </c>
      <c r="V12" s="297">
        <v>-4820</v>
      </c>
      <c r="W12" s="298">
        <v>-1302</v>
      </c>
      <c r="X12" s="300">
        <v>-2106</v>
      </c>
      <c r="Y12" s="301">
        <v>-3284</v>
      </c>
      <c r="Z12" s="297">
        <v>-4197</v>
      </c>
      <c r="AA12" s="298">
        <v>-1720</v>
      </c>
      <c r="AB12" s="300">
        <v>-3185</v>
      </c>
      <c r="AC12" s="301">
        <v>-8109</v>
      </c>
      <c r="AD12" s="297">
        <v>-11942</v>
      </c>
    </row>
    <row r="13" spans="1:30" s="71" customFormat="1" ht="15" customHeight="1">
      <c r="C13" s="282"/>
      <c r="D13" s="294" t="s">
        <v>305</v>
      </c>
      <c r="E13" s="295" t="s">
        <v>3</v>
      </c>
      <c r="F13" s="296" t="s">
        <v>306</v>
      </c>
      <c r="G13" s="461" t="s">
        <v>112</v>
      </c>
      <c r="H13" s="461" t="s">
        <v>112</v>
      </c>
      <c r="I13" s="461" t="s">
        <v>112</v>
      </c>
      <c r="J13" s="297" t="s">
        <v>112</v>
      </c>
      <c r="K13" s="298">
        <v>1141</v>
      </c>
      <c r="L13" s="606">
        <v>2190</v>
      </c>
      <c r="M13" s="299">
        <v>3301</v>
      </c>
      <c r="N13" s="449">
        <v>4756</v>
      </c>
      <c r="O13" s="298">
        <v>1717</v>
      </c>
      <c r="P13" s="606">
        <v>3725</v>
      </c>
      <c r="Q13" s="462">
        <v>5752</v>
      </c>
      <c r="R13" s="449">
        <v>7733</v>
      </c>
      <c r="S13" s="298">
        <v>1662</v>
      </c>
      <c r="T13" s="606">
        <v>3217</v>
      </c>
      <c r="U13" s="462">
        <v>4696</v>
      </c>
      <c r="V13" s="449">
        <v>6380</v>
      </c>
      <c r="W13" s="298">
        <v>1195</v>
      </c>
      <c r="X13" s="606">
        <v>2786</v>
      </c>
      <c r="Y13" s="462">
        <v>4144</v>
      </c>
      <c r="Z13" s="449">
        <v>5685</v>
      </c>
      <c r="AA13" s="298">
        <v>1422</v>
      </c>
      <c r="AB13" s="606">
        <v>2849</v>
      </c>
      <c r="AC13" s="462">
        <v>18028</v>
      </c>
      <c r="AD13" s="449">
        <v>29495</v>
      </c>
    </row>
    <row r="14" spans="1:30" s="71" customFormat="1" ht="15" customHeight="1">
      <c r="C14" s="282"/>
      <c r="D14" s="294" t="s">
        <v>307</v>
      </c>
      <c r="E14" s="295" t="s">
        <v>3</v>
      </c>
      <c r="F14" s="296" t="s">
        <v>308</v>
      </c>
      <c r="G14" s="299">
        <v>-134</v>
      </c>
      <c r="H14" s="299">
        <v>-176</v>
      </c>
      <c r="I14" s="299">
        <v>-522</v>
      </c>
      <c r="J14" s="297">
        <v>-909</v>
      </c>
      <c r="K14" s="302">
        <v>-181</v>
      </c>
      <c r="L14" s="300">
        <v>-397</v>
      </c>
      <c r="M14" s="299">
        <v>-485</v>
      </c>
      <c r="N14" s="297">
        <v>-175</v>
      </c>
      <c r="O14" s="302">
        <v>-55</v>
      </c>
      <c r="P14" s="300">
        <v>33</v>
      </c>
      <c r="Q14" s="301">
        <v>-307</v>
      </c>
      <c r="R14" s="297">
        <v>-308</v>
      </c>
      <c r="S14" s="302">
        <v>74</v>
      </c>
      <c r="T14" s="300">
        <v>209</v>
      </c>
      <c r="U14" s="301">
        <v>-314</v>
      </c>
      <c r="V14" s="297">
        <v>6299</v>
      </c>
      <c r="W14" s="302">
        <v>36</v>
      </c>
      <c r="X14" s="300">
        <v>31</v>
      </c>
      <c r="Y14" s="301">
        <v>-7</v>
      </c>
      <c r="Z14" s="297">
        <v>205</v>
      </c>
      <c r="AA14" s="302">
        <v>-55</v>
      </c>
      <c r="AB14" s="300">
        <v>-72</v>
      </c>
      <c r="AC14" s="301">
        <v>153</v>
      </c>
      <c r="AD14" s="297">
        <v>-405</v>
      </c>
    </row>
    <row r="15" spans="1:30" s="71" customFormat="1" ht="15" customHeight="1">
      <c r="C15" s="282"/>
      <c r="D15" s="294" t="s">
        <v>257</v>
      </c>
      <c r="E15" s="295" t="s">
        <v>3</v>
      </c>
      <c r="F15" s="296" t="s">
        <v>309</v>
      </c>
      <c r="G15" s="299">
        <v>9484</v>
      </c>
      <c r="H15" s="299">
        <v>18376</v>
      </c>
      <c r="I15" s="299">
        <v>27232</v>
      </c>
      <c r="J15" s="297">
        <v>37013</v>
      </c>
      <c r="K15" s="302">
        <v>9215</v>
      </c>
      <c r="L15" s="300">
        <v>21371</v>
      </c>
      <c r="M15" s="299">
        <v>32743</v>
      </c>
      <c r="N15" s="297">
        <v>49210</v>
      </c>
      <c r="O15" s="302">
        <v>9198</v>
      </c>
      <c r="P15" s="300">
        <v>20803</v>
      </c>
      <c r="Q15" s="301">
        <v>31154</v>
      </c>
      <c r="R15" s="297">
        <v>40383</v>
      </c>
      <c r="S15" s="302">
        <v>8176</v>
      </c>
      <c r="T15" s="300">
        <v>20446</v>
      </c>
      <c r="U15" s="301">
        <v>34251</v>
      </c>
      <c r="V15" s="297">
        <v>48751</v>
      </c>
      <c r="W15" s="302">
        <v>16394</v>
      </c>
      <c r="X15" s="300">
        <v>35638</v>
      </c>
      <c r="Y15" s="301">
        <v>53715</v>
      </c>
      <c r="Z15" s="297">
        <v>65747</v>
      </c>
      <c r="AA15" s="302">
        <v>17201</v>
      </c>
      <c r="AB15" s="300">
        <v>33539</v>
      </c>
      <c r="AC15" s="301">
        <v>58549</v>
      </c>
      <c r="AD15" s="297">
        <v>75929</v>
      </c>
    </row>
    <row r="16" spans="1:30" s="71" customFormat="1" ht="15" customHeight="1">
      <c r="C16" s="282"/>
      <c r="D16" s="294" t="s">
        <v>310</v>
      </c>
      <c r="E16" s="295" t="s">
        <v>3</v>
      </c>
      <c r="F16" s="296" t="s">
        <v>311</v>
      </c>
      <c r="G16" s="299">
        <v>87661</v>
      </c>
      <c r="H16" s="299">
        <v>41513</v>
      </c>
      <c r="I16" s="299">
        <v>2929</v>
      </c>
      <c r="J16" s="297">
        <v>-32547</v>
      </c>
      <c r="K16" s="302">
        <v>83933</v>
      </c>
      <c r="L16" s="300">
        <v>67038</v>
      </c>
      <c r="M16" s="299">
        <v>60082</v>
      </c>
      <c r="N16" s="297">
        <v>-42177</v>
      </c>
      <c r="O16" s="302">
        <v>111910</v>
      </c>
      <c r="P16" s="300">
        <v>77771</v>
      </c>
      <c r="Q16" s="301">
        <v>72358</v>
      </c>
      <c r="R16" s="297">
        <v>-22481</v>
      </c>
      <c r="S16" s="302">
        <v>132345</v>
      </c>
      <c r="T16" s="300">
        <v>115529</v>
      </c>
      <c r="U16" s="301">
        <v>75308</v>
      </c>
      <c r="V16" s="297">
        <v>-22477</v>
      </c>
      <c r="W16" s="302">
        <v>139739</v>
      </c>
      <c r="X16" s="300">
        <v>90081</v>
      </c>
      <c r="Y16" s="301">
        <v>68932</v>
      </c>
      <c r="Z16" s="297">
        <v>-42933</v>
      </c>
      <c r="AA16" s="302">
        <v>109129</v>
      </c>
      <c r="AB16" s="300">
        <v>101330</v>
      </c>
      <c r="AC16" s="301">
        <v>2131</v>
      </c>
      <c r="AD16" s="297">
        <v>-106234</v>
      </c>
    </row>
    <row r="17" spans="3:30" s="71" customFormat="1" ht="15" customHeight="1">
      <c r="C17" s="282"/>
      <c r="D17" s="294" t="s">
        <v>312</v>
      </c>
      <c r="E17" s="295" t="s">
        <v>3</v>
      </c>
      <c r="F17" s="296" t="s">
        <v>313</v>
      </c>
      <c r="G17" s="299" t="s">
        <v>112</v>
      </c>
      <c r="H17" s="299" t="s">
        <v>112</v>
      </c>
      <c r="I17" s="299" t="s">
        <v>112</v>
      </c>
      <c r="J17" s="297" t="s">
        <v>112</v>
      </c>
      <c r="K17" s="302">
        <v>-2717</v>
      </c>
      <c r="L17" s="300">
        <v>-20255</v>
      </c>
      <c r="M17" s="299">
        <v>-31793</v>
      </c>
      <c r="N17" s="297">
        <v>-1113</v>
      </c>
      <c r="O17" s="302">
        <v>-7239</v>
      </c>
      <c r="P17" s="300">
        <v>-17829</v>
      </c>
      <c r="Q17" s="301">
        <v>-33656</v>
      </c>
      <c r="R17" s="297">
        <v>6304</v>
      </c>
      <c r="S17" s="302">
        <v>-11502</v>
      </c>
      <c r="T17" s="300">
        <v>-30019</v>
      </c>
      <c r="U17" s="301">
        <v>-45055</v>
      </c>
      <c r="V17" s="297">
        <v>-24602</v>
      </c>
      <c r="W17" s="302">
        <v>9174</v>
      </c>
      <c r="X17" s="300">
        <v>-6518</v>
      </c>
      <c r="Y17" s="301">
        <v>-17008</v>
      </c>
      <c r="Z17" s="297">
        <v>-1593</v>
      </c>
      <c r="AA17" s="302">
        <v>-17643</v>
      </c>
      <c r="AB17" s="300">
        <v>-42308</v>
      </c>
      <c r="AC17" s="301">
        <v>-39270</v>
      </c>
      <c r="AD17" s="297">
        <v>-12459</v>
      </c>
    </row>
    <row r="18" spans="3:30" s="71" customFormat="1" ht="15" customHeight="1">
      <c r="C18" s="282"/>
      <c r="D18" s="294" t="s">
        <v>314</v>
      </c>
      <c r="E18" s="295" t="s">
        <v>3</v>
      </c>
      <c r="F18" s="296" t="s">
        <v>315</v>
      </c>
      <c r="G18" s="299">
        <v>-3271</v>
      </c>
      <c r="H18" s="299">
        <v>-8180</v>
      </c>
      <c r="I18" s="299">
        <v>-12866</v>
      </c>
      <c r="J18" s="297">
        <v>-7125</v>
      </c>
      <c r="K18" s="302">
        <v>837</v>
      </c>
      <c r="L18" s="300">
        <v>-2020</v>
      </c>
      <c r="M18" s="299">
        <v>-7224</v>
      </c>
      <c r="N18" s="297">
        <v>6257</v>
      </c>
      <c r="O18" s="302">
        <v>-3336</v>
      </c>
      <c r="P18" s="300">
        <v>-3272</v>
      </c>
      <c r="Q18" s="301">
        <v>-5456</v>
      </c>
      <c r="R18" s="297">
        <v>1563</v>
      </c>
      <c r="S18" s="302">
        <v>-3058</v>
      </c>
      <c r="T18" s="300">
        <v>-5353</v>
      </c>
      <c r="U18" s="301">
        <v>-8912</v>
      </c>
      <c r="V18" s="297">
        <v>-855</v>
      </c>
      <c r="W18" s="302">
        <v>-11744</v>
      </c>
      <c r="X18" s="300">
        <v>-7866</v>
      </c>
      <c r="Y18" s="301">
        <v>-15027</v>
      </c>
      <c r="Z18" s="297">
        <v>-10780</v>
      </c>
      <c r="AA18" s="302">
        <v>-2031</v>
      </c>
      <c r="AB18" s="300">
        <v>-7264</v>
      </c>
      <c r="AC18" s="301">
        <v>-28532</v>
      </c>
      <c r="AD18" s="297">
        <v>985</v>
      </c>
    </row>
    <row r="19" spans="3:30" s="71" customFormat="1" ht="15" customHeight="1">
      <c r="C19" s="282"/>
      <c r="D19" s="294" t="s">
        <v>316</v>
      </c>
      <c r="E19" s="295" t="s">
        <v>3</v>
      </c>
      <c r="F19" s="296" t="s">
        <v>317</v>
      </c>
      <c r="G19" s="299">
        <v>-10232</v>
      </c>
      <c r="H19" s="299">
        <v>-13076</v>
      </c>
      <c r="I19" s="299">
        <v>19964</v>
      </c>
      <c r="J19" s="297">
        <v>43116</v>
      </c>
      <c r="K19" s="302">
        <v>-33775</v>
      </c>
      <c r="L19" s="300">
        <v>-19971</v>
      </c>
      <c r="M19" s="299">
        <v>-19884</v>
      </c>
      <c r="N19" s="297">
        <v>25380</v>
      </c>
      <c r="O19" s="302">
        <v>-13384</v>
      </c>
      <c r="P19" s="300">
        <v>-33555</v>
      </c>
      <c r="Q19" s="301">
        <v>-18886</v>
      </c>
      <c r="R19" s="297">
        <v>4469</v>
      </c>
      <c r="S19" s="302">
        <v>-16837</v>
      </c>
      <c r="T19" s="300">
        <v>-22625</v>
      </c>
      <c r="U19" s="301">
        <v>-3527</v>
      </c>
      <c r="V19" s="297">
        <v>50358</v>
      </c>
      <c r="W19" s="302">
        <v>-28338</v>
      </c>
      <c r="X19" s="300">
        <v>-57315</v>
      </c>
      <c r="Y19" s="301">
        <v>-34508</v>
      </c>
      <c r="Z19" s="297">
        <v>27833</v>
      </c>
      <c r="AA19" s="302">
        <v>-40545</v>
      </c>
      <c r="AB19" s="300">
        <v>-63598</v>
      </c>
      <c r="AC19" s="301">
        <v>-5765</v>
      </c>
      <c r="AD19" s="297">
        <v>45279</v>
      </c>
    </row>
    <row r="20" spans="3:30" s="71" customFormat="1" ht="15" customHeight="1">
      <c r="C20" s="282"/>
      <c r="D20" s="294" t="s">
        <v>318</v>
      </c>
      <c r="E20" s="295" t="s">
        <v>3</v>
      </c>
      <c r="F20" s="296" t="s">
        <v>319</v>
      </c>
      <c r="G20" s="299" t="s">
        <v>112</v>
      </c>
      <c r="H20" s="299" t="s">
        <v>112</v>
      </c>
      <c r="I20" s="299" t="s">
        <v>112</v>
      </c>
      <c r="J20" s="297" t="s">
        <v>112</v>
      </c>
      <c r="K20" s="302">
        <v>2758</v>
      </c>
      <c r="L20" s="300">
        <v>-2697</v>
      </c>
      <c r="M20" s="299">
        <v>5002</v>
      </c>
      <c r="N20" s="297">
        <v>7385</v>
      </c>
      <c r="O20" s="302">
        <v>41271</v>
      </c>
      <c r="P20" s="300">
        <v>29926</v>
      </c>
      <c r="Q20" s="301">
        <v>42804</v>
      </c>
      <c r="R20" s="297">
        <v>31590</v>
      </c>
      <c r="S20" s="302">
        <v>34000</v>
      </c>
      <c r="T20" s="300">
        <v>15334</v>
      </c>
      <c r="U20" s="301">
        <v>16180</v>
      </c>
      <c r="V20" s="297">
        <v>11018</v>
      </c>
      <c r="W20" s="302">
        <v>4807</v>
      </c>
      <c r="X20" s="300">
        <v>-7374</v>
      </c>
      <c r="Y20" s="301">
        <v>-6326</v>
      </c>
      <c r="Z20" s="297">
        <v>920</v>
      </c>
      <c r="AA20" s="302">
        <v>11705</v>
      </c>
      <c r="AB20" s="300">
        <v>-8295</v>
      </c>
      <c r="AC20" s="301">
        <v>12411</v>
      </c>
      <c r="AD20" s="297">
        <v>11129</v>
      </c>
    </row>
    <row r="21" spans="3:30" s="71" customFormat="1" ht="15" customHeight="1">
      <c r="C21" s="282"/>
      <c r="D21" s="294" t="s">
        <v>320</v>
      </c>
      <c r="E21" s="295" t="s">
        <v>3</v>
      </c>
      <c r="F21" s="296" t="s">
        <v>321</v>
      </c>
      <c r="G21" s="299">
        <v>-1535</v>
      </c>
      <c r="H21" s="299">
        <v>-850</v>
      </c>
      <c r="I21" s="299">
        <v>3673</v>
      </c>
      <c r="J21" s="297">
        <v>1911</v>
      </c>
      <c r="K21" s="302">
        <v>-2552</v>
      </c>
      <c r="L21" s="300">
        <v>1379</v>
      </c>
      <c r="M21" s="299">
        <v>5715</v>
      </c>
      <c r="N21" s="297">
        <v>4205</v>
      </c>
      <c r="O21" s="302">
        <v>-3039</v>
      </c>
      <c r="P21" s="300">
        <v>-755</v>
      </c>
      <c r="Q21" s="301">
        <v>-1159</v>
      </c>
      <c r="R21" s="297">
        <v>-6490</v>
      </c>
      <c r="S21" s="302">
        <v>-1097</v>
      </c>
      <c r="T21" s="300">
        <v>-1995</v>
      </c>
      <c r="U21" s="301">
        <v>-2488</v>
      </c>
      <c r="V21" s="297">
        <v>-2574</v>
      </c>
      <c r="W21" s="302">
        <v>182</v>
      </c>
      <c r="X21" s="300">
        <v>546</v>
      </c>
      <c r="Y21" s="301">
        <v>496</v>
      </c>
      <c r="Z21" s="297">
        <v>1512</v>
      </c>
      <c r="AA21" s="302">
        <v>23</v>
      </c>
      <c r="AB21" s="300">
        <v>2304</v>
      </c>
      <c r="AC21" s="301">
        <v>2297</v>
      </c>
      <c r="AD21" s="297">
        <v>7061</v>
      </c>
    </row>
    <row r="22" spans="3:30" s="71" customFormat="1" ht="15" customHeight="1">
      <c r="C22" s="282"/>
      <c r="D22" s="294" t="s">
        <v>322</v>
      </c>
      <c r="E22" s="295" t="s">
        <v>3</v>
      </c>
      <c r="F22" s="303" t="s">
        <v>323</v>
      </c>
      <c r="G22" s="299">
        <v>-7098</v>
      </c>
      <c r="H22" s="299">
        <v>1986</v>
      </c>
      <c r="I22" s="299">
        <v>6955</v>
      </c>
      <c r="J22" s="297">
        <v>13904</v>
      </c>
      <c r="K22" s="302">
        <v>-5447</v>
      </c>
      <c r="L22" s="300">
        <v>-4893</v>
      </c>
      <c r="M22" s="299">
        <v>-1296</v>
      </c>
      <c r="N22" s="304">
        <v>-8505</v>
      </c>
      <c r="O22" s="302">
        <v>-9580</v>
      </c>
      <c r="P22" s="300">
        <v>-12666</v>
      </c>
      <c r="Q22" s="301">
        <v>-18591</v>
      </c>
      <c r="R22" s="304">
        <v>5378</v>
      </c>
      <c r="S22" s="302">
        <v>-21343</v>
      </c>
      <c r="T22" s="300">
        <v>-12799</v>
      </c>
      <c r="U22" s="301">
        <v>8399</v>
      </c>
      <c r="V22" s="304">
        <v>25723</v>
      </c>
      <c r="W22" s="302">
        <v>-31101</v>
      </c>
      <c r="X22" s="300">
        <v>-43668</v>
      </c>
      <c r="Y22" s="301">
        <v>-30167</v>
      </c>
      <c r="Z22" s="304">
        <v>-17695</v>
      </c>
      <c r="AA22" s="302">
        <v>-29517</v>
      </c>
      <c r="AB22" s="300">
        <v>-32725</v>
      </c>
      <c r="AC22" s="301">
        <v>-9279</v>
      </c>
      <c r="AD22" s="304">
        <v>-2507</v>
      </c>
    </row>
    <row r="23" spans="3:30" s="71" customFormat="1" ht="15" customHeight="1">
      <c r="C23" s="282"/>
      <c r="D23" s="305" t="s">
        <v>324</v>
      </c>
      <c r="E23" s="306" t="s">
        <v>3</v>
      </c>
      <c r="F23" s="307" t="s">
        <v>325</v>
      </c>
      <c r="G23" s="308">
        <v>131466</v>
      </c>
      <c r="H23" s="308">
        <v>155762</v>
      </c>
      <c r="I23" s="308">
        <v>225970</v>
      </c>
      <c r="J23" s="309">
        <v>297549</v>
      </c>
      <c r="K23" s="310">
        <v>110559</v>
      </c>
      <c r="L23" s="311">
        <v>155732</v>
      </c>
      <c r="M23" s="308">
        <v>221804</v>
      </c>
      <c r="N23" s="309">
        <v>296420</v>
      </c>
      <c r="O23" s="310">
        <v>195282</v>
      </c>
      <c r="P23" s="311">
        <v>201051</v>
      </c>
      <c r="Q23" s="312">
        <v>281126</v>
      </c>
      <c r="R23" s="309">
        <v>342235</v>
      </c>
      <c r="S23" s="310">
        <v>191375</v>
      </c>
      <c r="T23" s="311">
        <v>226595</v>
      </c>
      <c r="U23" s="312">
        <v>305968</v>
      </c>
      <c r="V23" s="309">
        <v>389225</v>
      </c>
      <c r="W23" s="310">
        <v>185835</v>
      </c>
      <c r="X23" s="311">
        <v>188809</v>
      </c>
      <c r="Y23" s="312">
        <v>299809</v>
      </c>
      <c r="Z23" s="309">
        <v>394746</v>
      </c>
      <c r="AA23" s="310">
        <v>144563</v>
      </c>
      <c r="AB23" s="311">
        <v>170408</v>
      </c>
      <c r="AC23" s="312">
        <v>307753</v>
      </c>
      <c r="AD23" s="309">
        <v>476255</v>
      </c>
    </row>
    <row r="24" spans="3:30" s="71" customFormat="1" ht="15" customHeight="1">
      <c r="C24" s="282"/>
      <c r="D24" s="313" t="s">
        <v>326</v>
      </c>
      <c r="E24" s="314" t="s">
        <v>3</v>
      </c>
      <c r="F24" s="315" t="s">
        <v>327</v>
      </c>
      <c r="G24" s="316">
        <v>2148</v>
      </c>
      <c r="H24" s="316">
        <v>2605</v>
      </c>
      <c r="I24" s="316">
        <v>3508</v>
      </c>
      <c r="J24" s="317">
        <v>4263</v>
      </c>
      <c r="K24" s="318">
        <v>2180</v>
      </c>
      <c r="L24" s="319">
        <v>2926</v>
      </c>
      <c r="M24" s="316">
        <v>4205</v>
      </c>
      <c r="N24" s="317">
        <v>4992</v>
      </c>
      <c r="O24" s="318">
        <v>2035</v>
      </c>
      <c r="P24" s="319">
        <v>3237</v>
      </c>
      <c r="Q24" s="320">
        <v>4450</v>
      </c>
      <c r="R24" s="317">
        <v>4051</v>
      </c>
      <c r="S24" s="318">
        <v>1625</v>
      </c>
      <c r="T24" s="319">
        <v>2142</v>
      </c>
      <c r="U24" s="320">
        <v>3200</v>
      </c>
      <c r="V24" s="317">
        <v>3931</v>
      </c>
      <c r="W24" s="318">
        <v>1318</v>
      </c>
      <c r="X24" s="319">
        <v>2123</v>
      </c>
      <c r="Y24" s="320">
        <v>3301</v>
      </c>
      <c r="Z24" s="317">
        <v>4214</v>
      </c>
      <c r="AA24" s="318">
        <v>1733</v>
      </c>
      <c r="AB24" s="319">
        <v>3200</v>
      </c>
      <c r="AC24" s="320">
        <v>8124</v>
      </c>
      <c r="AD24" s="317">
        <v>11957</v>
      </c>
    </row>
    <row r="25" spans="3:30" s="71" customFormat="1" ht="15" customHeight="1">
      <c r="C25" s="282"/>
      <c r="D25" s="294" t="s">
        <v>328</v>
      </c>
      <c r="E25" s="295" t="s">
        <v>3</v>
      </c>
      <c r="F25" s="296" t="s">
        <v>717</v>
      </c>
      <c r="G25" s="299">
        <v>-946</v>
      </c>
      <c r="H25" s="299">
        <v>-2280</v>
      </c>
      <c r="I25" s="299">
        <v>-3214</v>
      </c>
      <c r="J25" s="297">
        <v>-4555</v>
      </c>
      <c r="K25" s="302">
        <v>-932</v>
      </c>
      <c r="L25" s="300">
        <v>-1815</v>
      </c>
      <c r="M25" s="299">
        <v>-2767</v>
      </c>
      <c r="N25" s="297">
        <v>-4193</v>
      </c>
      <c r="O25" s="302">
        <v>-1521</v>
      </c>
      <c r="P25" s="300">
        <v>-3458</v>
      </c>
      <c r="Q25" s="301">
        <v>-5221</v>
      </c>
      <c r="R25" s="297">
        <v>-7057</v>
      </c>
      <c r="S25" s="302">
        <v>-1728</v>
      </c>
      <c r="T25" s="300">
        <v>-2909</v>
      </c>
      <c r="U25" s="301">
        <v>-4408</v>
      </c>
      <c r="V25" s="297">
        <v>-5752</v>
      </c>
      <c r="W25" s="302">
        <v>-1420</v>
      </c>
      <c r="X25" s="300">
        <v>-2522</v>
      </c>
      <c r="Y25" s="301">
        <v>-4116</v>
      </c>
      <c r="Z25" s="297">
        <v>-5169</v>
      </c>
      <c r="AA25" s="302">
        <v>-1659</v>
      </c>
      <c r="AB25" s="300">
        <v>-2602</v>
      </c>
      <c r="AC25" s="301">
        <v>-17822</v>
      </c>
      <c r="AD25" s="297">
        <v>-28967</v>
      </c>
    </row>
    <row r="26" spans="3:30" s="71" customFormat="1" ht="15" customHeight="1">
      <c r="C26" s="321"/>
      <c r="D26" s="322" t="s">
        <v>499</v>
      </c>
      <c r="E26" s="323" t="s">
        <v>3</v>
      </c>
      <c r="F26" s="324" t="s">
        <v>718</v>
      </c>
      <c r="G26" s="325">
        <v>-29669</v>
      </c>
      <c r="H26" s="325">
        <v>-31475</v>
      </c>
      <c r="I26" s="325">
        <v>-55580</v>
      </c>
      <c r="J26" s="304">
        <v>-62565</v>
      </c>
      <c r="K26" s="326">
        <v>-23374</v>
      </c>
      <c r="L26" s="327">
        <v>-32643</v>
      </c>
      <c r="M26" s="325">
        <v>-54620</v>
      </c>
      <c r="N26" s="304">
        <v>-55209</v>
      </c>
      <c r="O26" s="326">
        <v>-29324</v>
      </c>
      <c r="P26" s="327">
        <v>-33416</v>
      </c>
      <c r="Q26" s="328">
        <v>-57542</v>
      </c>
      <c r="R26" s="304">
        <v>-59200</v>
      </c>
      <c r="S26" s="326">
        <v>-26675</v>
      </c>
      <c r="T26" s="327">
        <v>-18530</v>
      </c>
      <c r="U26" s="328">
        <v>-33033</v>
      </c>
      <c r="V26" s="304">
        <v>-34911</v>
      </c>
      <c r="W26" s="326">
        <v>-29369</v>
      </c>
      <c r="X26" s="327">
        <v>-33139</v>
      </c>
      <c r="Y26" s="328">
        <v>-64006</v>
      </c>
      <c r="Z26" s="304">
        <v>-83387</v>
      </c>
      <c r="AA26" s="326">
        <v>-46189</v>
      </c>
      <c r="AB26" s="327">
        <v>-52302</v>
      </c>
      <c r="AC26" s="328">
        <v>-96509</v>
      </c>
      <c r="AD26" s="304">
        <v>-108676</v>
      </c>
    </row>
    <row r="27" spans="3:30" s="71" customFormat="1" ht="15" customHeight="1">
      <c r="C27" s="282" t="s">
        <v>329</v>
      </c>
      <c r="D27" s="329"/>
      <c r="E27" s="330" t="s">
        <v>3</v>
      </c>
      <c r="F27" s="331" t="s">
        <v>330</v>
      </c>
      <c r="G27" s="332">
        <v>-59559</v>
      </c>
      <c r="H27" s="332">
        <v>-108100</v>
      </c>
      <c r="I27" s="332">
        <v>-155785</v>
      </c>
      <c r="J27" s="333">
        <v>-203998</v>
      </c>
      <c r="K27" s="334">
        <v>-48606</v>
      </c>
      <c r="L27" s="335">
        <v>-88889</v>
      </c>
      <c r="M27" s="332">
        <v>-143187</v>
      </c>
      <c r="N27" s="333">
        <v>-186879</v>
      </c>
      <c r="O27" s="334">
        <v>-79306</v>
      </c>
      <c r="P27" s="335">
        <v>-117770</v>
      </c>
      <c r="Q27" s="336">
        <v>-189458</v>
      </c>
      <c r="R27" s="333">
        <v>-257240</v>
      </c>
      <c r="S27" s="334">
        <v>-40906</v>
      </c>
      <c r="T27" s="335">
        <v>-79392</v>
      </c>
      <c r="U27" s="336">
        <v>-135655</v>
      </c>
      <c r="V27" s="333">
        <v>-173893</v>
      </c>
      <c r="W27" s="334">
        <v>-94112</v>
      </c>
      <c r="X27" s="335">
        <v>-131684</v>
      </c>
      <c r="Y27" s="336">
        <v>-183762</v>
      </c>
      <c r="Z27" s="333">
        <v>-196487</v>
      </c>
      <c r="AA27" s="334">
        <v>-11319</v>
      </c>
      <c r="AB27" s="335">
        <v>-161890</v>
      </c>
      <c r="AC27" s="336">
        <v>-156987</v>
      </c>
      <c r="AD27" s="333">
        <v>-322281</v>
      </c>
    </row>
    <row r="28" spans="3:30" s="71" customFormat="1" ht="15" customHeight="1">
      <c r="C28" s="282"/>
      <c r="D28" s="291" t="s">
        <v>331</v>
      </c>
      <c r="E28" s="292" t="s">
        <v>3</v>
      </c>
      <c r="F28" s="293" t="s">
        <v>332</v>
      </c>
      <c r="G28" s="299">
        <v>-53860</v>
      </c>
      <c r="H28" s="299">
        <v>-99540</v>
      </c>
      <c r="I28" s="299">
        <v>-149100</v>
      </c>
      <c r="J28" s="297">
        <v>-199142</v>
      </c>
      <c r="K28" s="302">
        <v>-45147</v>
      </c>
      <c r="L28" s="300">
        <v>-84119</v>
      </c>
      <c r="M28" s="299">
        <v>-131506</v>
      </c>
      <c r="N28" s="297">
        <v>-179986</v>
      </c>
      <c r="O28" s="302">
        <v>-44181</v>
      </c>
      <c r="P28" s="300">
        <v>-85646</v>
      </c>
      <c r="Q28" s="301">
        <v>-127541</v>
      </c>
      <c r="R28" s="297">
        <v>-191294</v>
      </c>
      <c r="S28" s="302">
        <v>-38856</v>
      </c>
      <c r="T28" s="300">
        <v>-80862</v>
      </c>
      <c r="U28" s="301">
        <v>-121797</v>
      </c>
      <c r="V28" s="297">
        <v>-163114</v>
      </c>
      <c r="W28" s="302">
        <v>-41808</v>
      </c>
      <c r="X28" s="300">
        <v>-83974</v>
      </c>
      <c r="Y28" s="301">
        <v>-127546</v>
      </c>
      <c r="Z28" s="297">
        <v>-174994</v>
      </c>
      <c r="AA28" s="302">
        <v>-46497</v>
      </c>
      <c r="AB28" s="300">
        <v>-89288</v>
      </c>
      <c r="AC28" s="301">
        <v>-207401</v>
      </c>
      <c r="AD28" s="297">
        <v>-366761</v>
      </c>
    </row>
    <row r="29" spans="3:30" s="71" customFormat="1" ht="15" customHeight="1">
      <c r="C29" s="282"/>
      <c r="D29" s="313" t="s">
        <v>333</v>
      </c>
      <c r="E29" s="314" t="s">
        <v>3</v>
      </c>
      <c r="F29" s="315" t="s">
        <v>334</v>
      </c>
      <c r="G29" s="299">
        <v>-6986</v>
      </c>
      <c r="H29" s="299">
        <v>-13769</v>
      </c>
      <c r="I29" s="299">
        <v>-18819</v>
      </c>
      <c r="J29" s="297">
        <v>-21892</v>
      </c>
      <c r="K29" s="302">
        <v>-5682</v>
      </c>
      <c r="L29" s="300">
        <v>-12058</v>
      </c>
      <c r="M29" s="299">
        <v>-17584</v>
      </c>
      <c r="N29" s="297">
        <v>-20122</v>
      </c>
      <c r="O29" s="302">
        <v>-5035</v>
      </c>
      <c r="P29" s="300">
        <v>-13449</v>
      </c>
      <c r="Q29" s="301">
        <v>-17397</v>
      </c>
      <c r="R29" s="297">
        <v>-20849</v>
      </c>
      <c r="S29" s="302">
        <v>-4190</v>
      </c>
      <c r="T29" s="300">
        <v>-7892</v>
      </c>
      <c r="U29" s="301">
        <v>-14869</v>
      </c>
      <c r="V29" s="297">
        <v>-20425</v>
      </c>
      <c r="W29" s="302">
        <v>-12790</v>
      </c>
      <c r="X29" s="300">
        <v>-17751</v>
      </c>
      <c r="Y29" s="301">
        <v>-26685</v>
      </c>
      <c r="Z29" s="297">
        <v>-83521</v>
      </c>
      <c r="AA29" s="302">
        <v>-9978</v>
      </c>
      <c r="AB29" s="300">
        <v>-18219</v>
      </c>
      <c r="AC29" s="301">
        <v>-31557</v>
      </c>
      <c r="AD29" s="297">
        <v>-49178</v>
      </c>
    </row>
    <row r="30" spans="3:30" s="71" customFormat="1" ht="15" customHeight="1">
      <c r="C30" s="282"/>
      <c r="D30" s="294" t="s">
        <v>335</v>
      </c>
      <c r="E30" s="295" t="s">
        <v>3</v>
      </c>
      <c r="F30" s="296" t="s">
        <v>336</v>
      </c>
      <c r="G30" s="299">
        <v>6104</v>
      </c>
      <c r="H30" s="299">
        <v>11684</v>
      </c>
      <c r="I30" s="299">
        <v>19076</v>
      </c>
      <c r="J30" s="297">
        <v>24113</v>
      </c>
      <c r="K30" s="302">
        <v>4377</v>
      </c>
      <c r="L30" s="300">
        <v>11424</v>
      </c>
      <c r="M30" s="299">
        <v>16079</v>
      </c>
      <c r="N30" s="297">
        <v>23130</v>
      </c>
      <c r="O30" s="302">
        <v>2475</v>
      </c>
      <c r="P30" s="300">
        <v>14310</v>
      </c>
      <c r="Q30" s="301">
        <v>18291</v>
      </c>
      <c r="R30" s="297">
        <v>21052</v>
      </c>
      <c r="S30" s="302">
        <v>2288</v>
      </c>
      <c r="T30" s="300">
        <v>9801</v>
      </c>
      <c r="U30" s="301">
        <v>15305</v>
      </c>
      <c r="V30" s="297">
        <v>19290</v>
      </c>
      <c r="W30" s="302">
        <v>5815</v>
      </c>
      <c r="X30" s="300">
        <v>9975</v>
      </c>
      <c r="Y30" s="301">
        <v>17573</v>
      </c>
      <c r="Z30" s="297">
        <v>113258</v>
      </c>
      <c r="AA30" s="302">
        <v>53043</v>
      </c>
      <c r="AB30" s="300">
        <v>66322</v>
      </c>
      <c r="AC30" s="301">
        <v>79001</v>
      </c>
      <c r="AD30" s="297">
        <v>87732</v>
      </c>
    </row>
    <row r="31" spans="3:30" s="71" customFormat="1" ht="15" customHeight="1">
      <c r="C31" s="282"/>
      <c r="D31" s="294" t="s">
        <v>337</v>
      </c>
      <c r="E31" s="295" t="s">
        <v>3</v>
      </c>
      <c r="F31" s="296" t="s">
        <v>517</v>
      </c>
      <c r="G31" s="299">
        <v>-1682</v>
      </c>
      <c r="H31" s="299">
        <v>-3384</v>
      </c>
      <c r="I31" s="299">
        <v>-4809</v>
      </c>
      <c r="J31" s="297">
        <v>-4832</v>
      </c>
      <c r="K31" s="302">
        <v>-1432</v>
      </c>
      <c r="L31" s="300">
        <v>-2691</v>
      </c>
      <c r="M31" s="299">
        <v>-7634</v>
      </c>
      <c r="N31" s="297">
        <v>-9257</v>
      </c>
      <c r="O31" s="302">
        <v>-32542</v>
      </c>
      <c r="P31" s="300">
        <v>-33790</v>
      </c>
      <c r="Q31" s="301">
        <v>-65422</v>
      </c>
      <c r="R31" s="297">
        <v>-65965</v>
      </c>
      <c r="S31" s="302">
        <v>-539</v>
      </c>
      <c r="T31" s="300">
        <v>-847</v>
      </c>
      <c r="U31" s="301">
        <v>-15121</v>
      </c>
      <c r="V31" s="297">
        <v>-18296</v>
      </c>
      <c r="W31" s="302">
        <v>-45973</v>
      </c>
      <c r="X31" s="300">
        <v>-46118</v>
      </c>
      <c r="Y31" s="301">
        <v>-53754</v>
      </c>
      <c r="Z31" s="297">
        <v>-59132</v>
      </c>
      <c r="AA31" s="302">
        <v>-14408</v>
      </c>
      <c r="AB31" s="300">
        <v>-129977</v>
      </c>
      <c r="AC31" s="301">
        <v>-73806</v>
      </c>
      <c r="AD31" s="297">
        <v>-7968</v>
      </c>
    </row>
    <row r="32" spans="3:30" s="71" customFormat="1" ht="15" customHeight="1">
      <c r="C32" s="282"/>
      <c r="D32" s="450" t="s">
        <v>514</v>
      </c>
      <c r="E32" s="451" t="s">
        <v>515</v>
      </c>
      <c r="F32" s="303" t="s">
        <v>518</v>
      </c>
      <c r="G32" s="452" t="s">
        <v>516</v>
      </c>
      <c r="H32" s="452" t="s">
        <v>516</v>
      </c>
      <c r="I32" s="452" t="s">
        <v>516</v>
      </c>
      <c r="J32" s="453" t="s">
        <v>516</v>
      </c>
      <c r="K32" s="454" t="s">
        <v>516</v>
      </c>
      <c r="L32" s="455" t="s">
        <v>516</v>
      </c>
      <c r="M32" s="452" t="s">
        <v>516</v>
      </c>
      <c r="N32" s="453" t="s">
        <v>516</v>
      </c>
      <c r="O32" s="454" t="s">
        <v>516</v>
      </c>
      <c r="P32" s="455" t="s">
        <v>516</v>
      </c>
      <c r="Q32" s="456" t="s">
        <v>516</v>
      </c>
      <c r="R32" s="453" t="s">
        <v>516</v>
      </c>
      <c r="S32" s="454" t="s">
        <v>516</v>
      </c>
      <c r="T32" s="455" t="s">
        <v>516</v>
      </c>
      <c r="U32" s="456" t="s">
        <v>516</v>
      </c>
      <c r="V32" s="453" t="s">
        <v>516</v>
      </c>
      <c r="W32" s="454">
        <v>630</v>
      </c>
      <c r="X32" s="455">
        <v>5644</v>
      </c>
      <c r="Y32" s="301">
        <v>5762</v>
      </c>
      <c r="Z32" s="453">
        <v>5826</v>
      </c>
      <c r="AA32" s="454" t="s">
        <v>538</v>
      </c>
      <c r="AB32" s="455">
        <v>266</v>
      </c>
      <c r="AC32" s="301">
        <v>221</v>
      </c>
      <c r="AD32" s="453">
        <v>1938</v>
      </c>
    </row>
    <row r="33" spans="3:30" s="71" customFormat="1" ht="15" customHeight="1">
      <c r="C33" s="321"/>
      <c r="D33" s="322" t="s">
        <v>322</v>
      </c>
      <c r="E33" s="323" t="s">
        <v>3</v>
      </c>
      <c r="F33" s="324" t="s">
        <v>339</v>
      </c>
      <c r="G33" s="325">
        <v>-3135</v>
      </c>
      <c r="H33" s="325">
        <v>-3092</v>
      </c>
      <c r="I33" s="325">
        <v>-2133</v>
      </c>
      <c r="J33" s="304">
        <v>-2245</v>
      </c>
      <c r="K33" s="326">
        <v>-722</v>
      </c>
      <c r="L33" s="327">
        <v>-1446</v>
      </c>
      <c r="M33" s="325">
        <v>-2543</v>
      </c>
      <c r="N33" s="304">
        <v>-645</v>
      </c>
      <c r="O33" s="326">
        <v>-23</v>
      </c>
      <c r="P33" s="327">
        <v>806</v>
      </c>
      <c r="Q33" s="328">
        <v>2611</v>
      </c>
      <c r="R33" s="304">
        <v>-184</v>
      </c>
      <c r="S33" s="326">
        <v>391</v>
      </c>
      <c r="T33" s="327">
        <v>408</v>
      </c>
      <c r="U33" s="328">
        <v>828</v>
      </c>
      <c r="V33" s="304">
        <v>8652</v>
      </c>
      <c r="W33" s="326">
        <v>13</v>
      </c>
      <c r="X33" s="327">
        <v>540</v>
      </c>
      <c r="Y33" s="456">
        <v>889</v>
      </c>
      <c r="Z33" s="304">
        <v>2076</v>
      </c>
      <c r="AA33" s="326">
        <v>6521</v>
      </c>
      <c r="AB33" s="327">
        <v>9006</v>
      </c>
      <c r="AC33" s="456">
        <v>76554</v>
      </c>
      <c r="AD33" s="304">
        <v>11955</v>
      </c>
    </row>
    <row r="34" spans="3:30" s="71" customFormat="1" ht="15" customHeight="1">
      <c r="C34" s="282" t="s">
        <v>340</v>
      </c>
      <c r="D34" s="329"/>
      <c r="E34" s="330" t="s">
        <v>3</v>
      </c>
      <c r="F34" s="331" t="s">
        <v>341</v>
      </c>
      <c r="G34" s="332">
        <v>-102513</v>
      </c>
      <c r="H34" s="332">
        <v>-82463</v>
      </c>
      <c r="I34" s="332">
        <v>-67134</v>
      </c>
      <c r="J34" s="333">
        <v>-90855</v>
      </c>
      <c r="K34" s="334">
        <v>-33799</v>
      </c>
      <c r="L34" s="335">
        <v>-27716</v>
      </c>
      <c r="M34" s="332">
        <v>-15627</v>
      </c>
      <c r="N34" s="333">
        <v>5451</v>
      </c>
      <c r="O34" s="334">
        <v>-56219</v>
      </c>
      <c r="P34" s="335">
        <v>-73590</v>
      </c>
      <c r="Q34" s="336">
        <v>-32362</v>
      </c>
      <c r="R34" s="333">
        <v>-66081</v>
      </c>
      <c r="S34" s="334">
        <v>-61406</v>
      </c>
      <c r="T34" s="335">
        <v>-75305</v>
      </c>
      <c r="U34" s="336">
        <v>-43266</v>
      </c>
      <c r="V34" s="333">
        <v>-101618</v>
      </c>
      <c r="W34" s="334">
        <v>19105</v>
      </c>
      <c r="X34" s="335">
        <v>-75621</v>
      </c>
      <c r="Y34" s="312">
        <v>-108580</v>
      </c>
      <c r="Z34" s="333">
        <v>-166513</v>
      </c>
      <c r="AA34" s="334">
        <v>-72554</v>
      </c>
      <c r="AB34" s="335">
        <v>74984</v>
      </c>
      <c r="AC34" s="312">
        <v>32919</v>
      </c>
      <c r="AD34" s="333">
        <v>135659</v>
      </c>
    </row>
    <row r="35" spans="3:30" s="71" customFormat="1" ht="15" customHeight="1">
      <c r="C35" s="282"/>
      <c r="D35" s="291" t="s">
        <v>342</v>
      </c>
      <c r="E35" s="292" t="s">
        <v>3</v>
      </c>
      <c r="F35" s="293" t="s">
        <v>343</v>
      </c>
      <c r="G35" s="299">
        <v>-147677</v>
      </c>
      <c r="H35" s="299">
        <v>-156668</v>
      </c>
      <c r="I35" s="299">
        <v>-150261</v>
      </c>
      <c r="J35" s="297">
        <v>-169620</v>
      </c>
      <c r="K35" s="302">
        <v>-1519</v>
      </c>
      <c r="L35" s="300">
        <v>5894</v>
      </c>
      <c r="M35" s="299">
        <v>9118</v>
      </c>
      <c r="N35" s="297">
        <v>27674</v>
      </c>
      <c r="O35" s="302">
        <v>-22169</v>
      </c>
      <c r="P35" s="300">
        <v>-29945</v>
      </c>
      <c r="Q35" s="301">
        <v>-37817</v>
      </c>
      <c r="R35" s="297">
        <v>-500</v>
      </c>
      <c r="S35" s="302">
        <v>-37184</v>
      </c>
      <c r="T35" s="300">
        <v>-39340</v>
      </c>
      <c r="U35" s="301">
        <v>-40057</v>
      </c>
      <c r="V35" s="297">
        <v>-32219</v>
      </c>
      <c r="W35" s="302">
        <v>44944</v>
      </c>
      <c r="X35" s="300">
        <v>-8018</v>
      </c>
      <c r="Y35" s="301">
        <v>-15053</v>
      </c>
      <c r="Z35" s="297">
        <v>-28773</v>
      </c>
      <c r="AA35" s="302">
        <v>3841</v>
      </c>
      <c r="AB35" s="300">
        <v>64885</v>
      </c>
      <c r="AC35" s="301">
        <v>2876</v>
      </c>
      <c r="AD35" s="297">
        <v>-37953</v>
      </c>
    </row>
    <row r="36" spans="3:30" s="71" customFormat="1" ht="15" customHeight="1">
      <c r="C36" s="282"/>
      <c r="D36" s="294" t="s">
        <v>344</v>
      </c>
      <c r="E36" s="295" t="s">
        <v>3</v>
      </c>
      <c r="F36" s="296" t="s">
        <v>345</v>
      </c>
      <c r="G36" s="299">
        <v>102382</v>
      </c>
      <c r="H36" s="299">
        <v>132438</v>
      </c>
      <c r="I36" s="299">
        <v>152497</v>
      </c>
      <c r="J36" s="297">
        <v>187618</v>
      </c>
      <c r="K36" s="302">
        <v>364</v>
      </c>
      <c r="L36" s="300">
        <v>15</v>
      </c>
      <c r="M36" s="299">
        <v>40061</v>
      </c>
      <c r="N36" s="297">
        <v>40058</v>
      </c>
      <c r="O36" s="302">
        <v>12227</v>
      </c>
      <c r="P36" s="300">
        <v>12546</v>
      </c>
      <c r="Q36" s="301">
        <v>83466</v>
      </c>
      <c r="R36" s="297">
        <v>83466</v>
      </c>
      <c r="S36" s="302">
        <v>331</v>
      </c>
      <c r="T36" s="300">
        <v>349</v>
      </c>
      <c r="U36" s="301">
        <v>72352</v>
      </c>
      <c r="V36" s="297">
        <v>92363</v>
      </c>
      <c r="W36" s="302">
        <v>2</v>
      </c>
      <c r="X36" s="300">
        <v>10</v>
      </c>
      <c r="Y36" s="301">
        <v>70</v>
      </c>
      <c r="Z36" s="297">
        <v>170</v>
      </c>
      <c r="AA36" s="302">
        <v>249</v>
      </c>
      <c r="AB36" s="300">
        <v>100252</v>
      </c>
      <c r="AC36" s="301">
        <v>209240</v>
      </c>
      <c r="AD36" s="297">
        <v>386115</v>
      </c>
    </row>
    <row r="37" spans="3:30" s="71" customFormat="1" ht="15" customHeight="1">
      <c r="C37" s="282"/>
      <c r="D37" s="294" t="s">
        <v>346</v>
      </c>
      <c r="E37" s="295" t="s">
        <v>3</v>
      </c>
      <c r="F37" s="296" t="s">
        <v>347</v>
      </c>
      <c r="G37" s="299">
        <v>-45039</v>
      </c>
      <c r="H37" s="299">
        <v>-45150</v>
      </c>
      <c r="I37" s="299">
        <v>-45422</v>
      </c>
      <c r="J37" s="297">
        <v>-103689</v>
      </c>
      <c r="K37" s="302">
        <v>-124</v>
      </c>
      <c r="L37" s="300">
        <v>-287</v>
      </c>
      <c r="M37" s="299">
        <v>-30698</v>
      </c>
      <c r="N37" s="297">
        <v>-50967</v>
      </c>
      <c r="O37" s="302">
        <v>-318</v>
      </c>
      <c r="P37" s="300">
        <v>-680</v>
      </c>
      <c r="Q37" s="301">
        <v>-1488</v>
      </c>
      <c r="R37" s="297">
        <v>-61686</v>
      </c>
      <c r="S37" s="302">
        <v>-123</v>
      </c>
      <c r="T37" s="300">
        <v>-270</v>
      </c>
      <c r="U37" s="301">
        <v>-15367</v>
      </c>
      <c r="V37" s="297">
        <v>-89030</v>
      </c>
      <c r="W37" s="302">
        <v>-102</v>
      </c>
      <c r="X37" s="300">
        <v>-30239</v>
      </c>
      <c r="Y37" s="301">
        <v>-30379</v>
      </c>
      <c r="Z37" s="297">
        <v>-62613</v>
      </c>
      <c r="AA37" s="302">
        <v>-45174</v>
      </c>
      <c r="AB37" s="300">
        <v>-45294</v>
      </c>
      <c r="AC37" s="301">
        <v>-94043</v>
      </c>
      <c r="AD37" s="297">
        <v>-106235</v>
      </c>
    </row>
    <row r="38" spans="3:30" s="71" customFormat="1" ht="15" customHeight="1">
      <c r="C38" s="282"/>
      <c r="D38" s="294" t="s">
        <v>348</v>
      </c>
      <c r="E38" s="295" t="s">
        <v>3</v>
      </c>
      <c r="F38" s="296" t="s">
        <v>349</v>
      </c>
      <c r="G38" s="299" t="s">
        <v>112</v>
      </c>
      <c r="H38" s="299" t="s">
        <v>112</v>
      </c>
      <c r="I38" s="299" t="s">
        <v>112</v>
      </c>
      <c r="J38" s="297" t="s">
        <v>112</v>
      </c>
      <c r="K38" s="300" t="s">
        <v>112</v>
      </c>
      <c r="L38" s="301" t="s">
        <v>112</v>
      </c>
      <c r="M38" s="299" t="s">
        <v>112</v>
      </c>
      <c r="N38" s="297" t="s">
        <v>490</v>
      </c>
      <c r="O38" s="302">
        <v>-8386</v>
      </c>
      <c r="P38" s="300">
        <v>-18054</v>
      </c>
      <c r="Q38" s="301">
        <v>-26568</v>
      </c>
      <c r="R38" s="297">
        <v>-35702</v>
      </c>
      <c r="S38" s="302">
        <v>-10655</v>
      </c>
      <c r="T38" s="300">
        <v>-21088</v>
      </c>
      <c r="U38" s="301">
        <v>-31171</v>
      </c>
      <c r="V38" s="297">
        <v>-43182</v>
      </c>
      <c r="W38" s="302">
        <v>-10743</v>
      </c>
      <c r="X38" s="300">
        <v>-21810</v>
      </c>
      <c r="Y38" s="301">
        <v>-32404</v>
      </c>
      <c r="Z38" s="297">
        <v>-43821</v>
      </c>
      <c r="AA38" s="302">
        <v>-11649</v>
      </c>
      <c r="AB38" s="300">
        <v>-24065</v>
      </c>
      <c r="AC38" s="301">
        <v>-40677</v>
      </c>
      <c r="AD38" s="297">
        <v>-58765</v>
      </c>
    </row>
    <row r="39" spans="3:30" s="71" customFormat="1" ht="15" customHeight="1">
      <c r="C39" s="282"/>
      <c r="D39" s="294" t="s">
        <v>350</v>
      </c>
      <c r="E39" s="295" t="s">
        <v>3</v>
      </c>
      <c r="F39" s="296" t="s">
        <v>351</v>
      </c>
      <c r="G39" s="299" t="s">
        <v>112</v>
      </c>
      <c r="H39" s="299">
        <v>-41</v>
      </c>
      <c r="I39" s="299">
        <v>-114</v>
      </c>
      <c r="J39" s="297">
        <v>-114</v>
      </c>
      <c r="K39" s="302">
        <v>-1175</v>
      </c>
      <c r="L39" s="300">
        <v>-1175</v>
      </c>
      <c r="M39" s="299">
        <v>-1312</v>
      </c>
      <c r="N39" s="297">
        <v>-1312</v>
      </c>
      <c r="O39" s="302">
        <v>-379</v>
      </c>
      <c r="P39" s="300">
        <v>-422</v>
      </c>
      <c r="Q39" s="301">
        <v>-892</v>
      </c>
      <c r="R39" s="297">
        <v>-2432</v>
      </c>
      <c r="S39" s="302" t="s">
        <v>112</v>
      </c>
      <c r="T39" s="300">
        <v>-577</v>
      </c>
      <c r="U39" s="301">
        <v>-2069</v>
      </c>
      <c r="V39" s="297">
        <v>-2069</v>
      </c>
      <c r="W39" s="302">
        <v>-1273</v>
      </c>
      <c r="X39" s="300">
        <v>-1273</v>
      </c>
      <c r="Y39" s="301">
        <v>-3289</v>
      </c>
      <c r="Z39" s="297">
        <v>-3576</v>
      </c>
      <c r="AA39" s="302">
        <v>-2178</v>
      </c>
      <c r="AB39" s="300">
        <v>-2287</v>
      </c>
      <c r="AC39" s="301">
        <v>-2373</v>
      </c>
      <c r="AD39" s="297">
        <v>-4843</v>
      </c>
    </row>
    <row r="40" spans="3:30" s="71" customFormat="1" ht="15" customHeight="1">
      <c r="C40" s="282"/>
      <c r="D40" s="294" t="s">
        <v>352</v>
      </c>
      <c r="E40" s="295" t="s">
        <v>3</v>
      </c>
      <c r="F40" s="315" t="s">
        <v>353</v>
      </c>
      <c r="G40" s="299" t="s">
        <v>112</v>
      </c>
      <c r="H40" s="299" t="s">
        <v>112</v>
      </c>
      <c r="I40" s="299" t="s">
        <v>112</v>
      </c>
      <c r="J40" s="297" t="s">
        <v>112</v>
      </c>
      <c r="K40" s="302" t="s">
        <v>112</v>
      </c>
      <c r="L40" s="300" t="s">
        <v>112</v>
      </c>
      <c r="M40" s="299">
        <v>11799</v>
      </c>
      <c r="N40" s="297">
        <v>11799</v>
      </c>
      <c r="O40" s="302" t="s">
        <v>112</v>
      </c>
      <c r="P40" s="300" t="s">
        <v>112</v>
      </c>
      <c r="Q40" s="301" t="s">
        <v>112</v>
      </c>
      <c r="R40" s="297" t="s">
        <v>489</v>
      </c>
      <c r="S40" s="302" t="s">
        <v>112</v>
      </c>
      <c r="T40" s="300" t="s">
        <v>112</v>
      </c>
      <c r="U40" s="301" t="s">
        <v>112</v>
      </c>
      <c r="V40" s="297" t="s">
        <v>112</v>
      </c>
      <c r="W40" s="302" t="s">
        <v>112</v>
      </c>
      <c r="X40" s="300" t="s">
        <v>513</v>
      </c>
      <c r="Y40" s="301" t="s">
        <v>521</v>
      </c>
      <c r="Z40" s="297" t="s">
        <v>523</v>
      </c>
      <c r="AA40" s="302" t="s">
        <v>538</v>
      </c>
      <c r="AB40" s="300" t="s">
        <v>544</v>
      </c>
      <c r="AC40" s="301" t="s">
        <v>647</v>
      </c>
      <c r="AD40" s="297" t="s">
        <v>736</v>
      </c>
    </row>
    <row r="41" spans="3:30" s="71" customFormat="1" ht="15" customHeight="1">
      <c r="C41" s="282"/>
      <c r="D41" s="294" t="s">
        <v>354</v>
      </c>
      <c r="E41" s="295" t="s">
        <v>3</v>
      </c>
      <c r="F41" s="315" t="s">
        <v>355</v>
      </c>
      <c r="G41" s="299">
        <v>-11006</v>
      </c>
      <c r="H41" s="299">
        <v>-11219</v>
      </c>
      <c r="I41" s="299">
        <v>-21553</v>
      </c>
      <c r="J41" s="297">
        <v>-21739</v>
      </c>
      <c r="K41" s="302">
        <v>-10338</v>
      </c>
      <c r="L41" s="300">
        <v>-10517</v>
      </c>
      <c r="M41" s="299">
        <v>-22255</v>
      </c>
      <c r="N41" s="297">
        <v>-22438</v>
      </c>
      <c r="O41" s="302">
        <v>-11739</v>
      </c>
      <c r="P41" s="300">
        <v>-11921</v>
      </c>
      <c r="Q41" s="301">
        <v>-24367</v>
      </c>
      <c r="R41" s="297">
        <v>-24549</v>
      </c>
      <c r="S41" s="302">
        <v>-12447</v>
      </c>
      <c r="T41" s="300">
        <v>-12620</v>
      </c>
      <c r="U41" s="301">
        <v>-25066</v>
      </c>
      <c r="V41" s="297">
        <v>-25241</v>
      </c>
      <c r="W41" s="302">
        <v>-12458</v>
      </c>
      <c r="X41" s="300">
        <v>-12619</v>
      </c>
      <c r="Y41" s="301">
        <v>-25785</v>
      </c>
      <c r="Z41" s="297">
        <v>-25944</v>
      </c>
      <c r="AA41" s="302">
        <v>-15946</v>
      </c>
      <c r="AB41" s="300">
        <v>-16125</v>
      </c>
      <c r="AC41" s="301">
        <v>-22704</v>
      </c>
      <c r="AD41" s="297">
        <v>-22872</v>
      </c>
    </row>
    <row r="42" spans="3:30" s="71" customFormat="1" ht="15" customHeight="1">
      <c r="C42" s="282"/>
      <c r="D42" s="294" t="s">
        <v>356</v>
      </c>
      <c r="E42" s="295" t="s">
        <v>3</v>
      </c>
      <c r="F42" s="315" t="s">
        <v>357</v>
      </c>
      <c r="G42" s="299" t="s">
        <v>112</v>
      </c>
      <c r="H42" s="299" t="s">
        <v>112</v>
      </c>
      <c r="I42" s="299" t="s">
        <v>112</v>
      </c>
      <c r="J42" s="297">
        <v>20000</v>
      </c>
      <c r="K42" s="302">
        <v>-20000</v>
      </c>
      <c r="L42" s="300">
        <v>-20000</v>
      </c>
      <c r="M42" s="299">
        <v>-20000</v>
      </c>
      <c r="N42" s="297">
        <v>4000</v>
      </c>
      <c r="O42" s="302">
        <v>-24000</v>
      </c>
      <c r="P42" s="300">
        <v>-24000</v>
      </c>
      <c r="Q42" s="301">
        <v>-24000</v>
      </c>
      <c r="R42" s="297">
        <v>-24000</v>
      </c>
      <c r="S42" s="302" t="s">
        <v>112</v>
      </c>
      <c r="T42" s="300" t="s">
        <v>112</v>
      </c>
      <c r="U42" s="301" t="s">
        <v>112</v>
      </c>
      <c r="V42" s="297" t="s">
        <v>112</v>
      </c>
      <c r="W42" s="302" t="s">
        <v>112</v>
      </c>
      <c r="X42" s="300" t="s">
        <v>513</v>
      </c>
      <c r="Y42" s="301" t="s">
        <v>521</v>
      </c>
      <c r="Z42" s="297" t="s">
        <v>523</v>
      </c>
      <c r="AA42" s="302" t="s">
        <v>538</v>
      </c>
      <c r="AB42" s="300" t="s">
        <v>544</v>
      </c>
      <c r="AC42" s="301" t="s">
        <v>647</v>
      </c>
      <c r="AD42" s="297" t="s">
        <v>736</v>
      </c>
    </row>
    <row r="43" spans="3:30" s="71" customFormat="1" ht="15" customHeight="1">
      <c r="C43" s="282"/>
      <c r="D43" s="294" t="s">
        <v>358</v>
      </c>
      <c r="E43" s="295" t="s">
        <v>3</v>
      </c>
      <c r="F43" s="296" t="s">
        <v>359</v>
      </c>
      <c r="G43" s="299">
        <v>-634</v>
      </c>
      <c r="H43" s="299">
        <v>-706</v>
      </c>
      <c r="I43" s="299">
        <v>-773</v>
      </c>
      <c r="J43" s="297">
        <v>-773</v>
      </c>
      <c r="K43" s="302">
        <v>-645</v>
      </c>
      <c r="L43" s="300">
        <v>-682</v>
      </c>
      <c r="M43" s="299">
        <v>-751</v>
      </c>
      <c r="N43" s="297">
        <v>-751</v>
      </c>
      <c r="O43" s="302">
        <v>-1063</v>
      </c>
      <c r="P43" s="300">
        <v>-1114</v>
      </c>
      <c r="Q43" s="301">
        <v>-1171</v>
      </c>
      <c r="R43" s="297">
        <v>-1178</v>
      </c>
      <c r="S43" s="302">
        <v>-1329</v>
      </c>
      <c r="T43" s="300">
        <v>-1831</v>
      </c>
      <c r="U43" s="301">
        <v>-1904</v>
      </c>
      <c r="V43" s="297">
        <v>-2257</v>
      </c>
      <c r="W43" s="302">
        <v>-1414</v>
      </c>
      <c r="X43" s="300">
        <v>-1637</v>
      </c>
      <c r="Y43" s="301">
        <v>-1706</v>
      </c>
      <c r="Z43" s="297">
        <v>-1923</v>
      </c>
      <c r="AA43" s="302">
        <v>-1697</v>
      </c>
      <c r="AB43" s="300">
        <v>-2126</v>
      </c>
      <c r="AC43" s="301">
        <v>-19124</v>
      </c>
      <c r="AD43" s="297">
        <v>-19513</v>
      </c>
    </row>
    <row r="44" spans="3:30" s="71" customFormat="1" ht="15" customHeight="1">
      <c r="C44" s="282"/>
      <c r="D44" s="294" t="s">
        <v>360</v>
      </c>
      <c r="E44" s="295" t="s">
        <v>3</v>
      </c>
      <c r="F44" s="296" t="s">
        <v>525</v>
      </c>
      <c r="G44" s="299" t="s">
        <v>112</v>
      </c>
      <c r="H44" s="299">
        <v>-1</v>
      </c>
      <c r="I44" s="299">
        <v>-1</v>
      </c>
      <c r="J44" s="297">
        <v>-1</v>
      </c>
      <c r="K44" s="302" t="s">
        <v>112</v>
      </c>
      <c r="L44" s="300" t="s">
        <v>112</v>
      </c>
      <c r="M44" s="299" t="s">
        <v>112</v>
      </c>
      <c r="N44" s="297" t="s">
        <v>489</v>
      </c>
      <c r="O44" s="302" t="s">
        <v>112</v>
      </c>
      <c r="P44" s="300" t="s">
        <v>112</v>
      </c>
      <c r="Q44" s="301" t="s">
        <v>112</v>
      </c>
      <c r="R44" s="297" t="s">
        <v>490</v>
      </c>
      <c r="S44" s="302" t="s">
        <v>112</v>
      </c>
      <c r="T44" s="300" t="s">
        <v>112</v>
      </c>
      <c r="U44" s="301" t="s">
        <v>112</v>
      </c>
      <c r="V44" s="297" t="s">
        <v>501</v>
      </c>
      <c r="W44" s="302" t="s">
        <v>112</v>
      </c>
      <c r="X44" s="300" t="s">
        <v>513</v>
      </c>
      <c r="Y44" s="301" t="s">
        <v>521</v>
      </c>
      <c r="Z44" s="297" t="s">
        <v>523</v>
      </c>
      <c r="AA44" s="302" t="s">
        <v>538</v>
      </c>
      <c r="AB44" s="300" t="s">
        <v>544</v>
      </c>
      <c r="AC44" s="301" t="s">
        <v>647</v>
      </c>
      <c r="AD44" s="297" t="s">
        <v>736</v>
      </c>
    </row>
    <row r="45" spans="3:30" s="71" customFormat="1" ht="15" customHeight="1">
      <c r="C45" s="282"/>
      <c r="D45" s="294" t="s">
        <v>361</v>
      </c>
      <c r="E45" s="295" t="s">
        <v>3</v>
      </c>
      <c r="F45" s="296" t="s">
        <v>339</v>
      </c>
      <c r="G45" s="299">
        <v>-539</v>
      </c>
      <c r="H45" s="299">
        <v>-1115</v>
      </c>
      <c r="I45" s="299">
        <v>-1507</v>
      </c>
      <c r="J45" s="297">
        <v>-2536</v>
      </c>
      <c r="K45" s="302">
        <v>-361</v>
      </c>
      <c r="L45" s="300">
        <v>-963</v>
      </c>
      <c r="M45" s="299">
        <v>-1589</v>
      </c>
      <c r="N45" s="297">
        <v>-2612</v>
      </c>
      <c r="O45" s="302">
        <v>-391</v>
      </c>
      <c r="P45" s="300" t="s">
        <v>112</v>
      </c>
      <c r="Q45" s="301">
        <v>476</v>
      </c>
      <c r="R45" s="297">
        <v>501</v>
      </c>
      <c r="S45" s="302" t="s">
        <v>112</v>
      </c>
      <c r="T45" s="300">
        <v>71</v>
      </c>
      <c r="U45" s="301">
        <v>17</v>
      </c>
      <c r="V45" s="297">
        <v>17</v>
      </c>
      <c r="W45" s="302">
        <v>150</v>
      </c>
      <c r="X45" s="300">
        <v>-34</v>
      </c>
      <c r="Y45" s="301">
        <v>-34</v>
      </c>
      <c r="Z45" s="297">
        <v>-34</v>
      </c>
      <c r="AA45" s="302" t="s">
        <v>538</v>
      </c>
      <c r="AB45" s="300">
        <v>-256</v>
      </c>
      <c r="AC45" s="301">
        <v>-275</v>
      </c>
      <c r="AD45" s="297">
        <v>-275</v>
      </c>
    </row>
    <row r="46" spans="3:30" s="71" customFormat="1" ht="15" customHeight="1">
      <c r="C46" s="1163" t="s">
        <v>362</v>
      </c>
      <c r="D46" s="1164"/>
      <c r="E46" s="306" t="s">
        <v>3</v>
      </c>
      <c r="F46" s="307" t="s">
        <v>363</v>
      </c>
      <c r="G46" s="337">
        <v>-59073</v>
      </c>
      <c r="H46" s="308">
        <v>-65951</v>
      </c>
      <c r="I46" s="337">
        <v>-52236</v>
      </c>
      <c r="J46" s="338">
        <v>-60161</v>
      </c>
      <c r="K46" s="339">
        <v>6028</v>
      </c>
      <c r="L46" s="311">
        <v>7594</v>
      </c>
      <c r="M46" s="337">
        <v>9809</v>
      </c>
      <c r="N46" s="338">
        <v>60581</v>
      </c>
      <c r="O46" s="339">
        <v>30947</v>
      </c>
      <c r="P46" s="311">
        <v>-23945</v>
      </c>
      <c r="Q46" s="312">
        <v>993</v>
      </c>
      <c r="R46" s="338">
        <v>-43292</v>
      </c>
      <c r="S46" s="339">
        <v>62285</v>
      </c>
      <c r="T46" s="311">
        <v>52601</v>
      </c>
      <c r="U46" s="312">
        <v>92806</v>
      </c>
      <c r="V46" s="338">
        <v>76980</v>
      </c>
      <c r="W46" s="339">
        <v>81357</v>
      </c>
      <c r="X46" s="311">
        <v>-52035</v>
      </c>
      <c r="Y46" s="312">
        <v>-57353</v>
      </c>
      <c r="Z46" s="338">
        <v>-52596</v>
      </c>
      <c r="AA46" s="339">
        <v>14575</v>
      </c>
      <c r="AB46" s="311">
        <v>31798</v>
      </c>
      <c r="AC46" s="312">
        <v>77477</v>
      </c>
      <c r="AD46" s="338">
        <v>163946</v>
      </c>
    </row>
    <row r="47" spans="3:30" s="71" customFormat="1" ht="15" customHeight="1">
      <c r="C47" s="1163" t="s">
        <v>364</v>
      </c>
      <c r="D47" s="1164"/>
      <c r="E47" s="306" t="s">
        <v>3</v>
      </c>
      <c r="F47" s="307" t="s">
        <v>365</v>
      </c>
      <c r="G47" s="337">
        <v>253984</v>
      </c>
      <c r="H47" s="337">
        <v>253984</v>
      </c>
      <c r="I47" s="308">
        <v>253984</v>
      </c>
      <c r="J47" s="338">
        <v>253984</v>
      </c>
      <c r="K47" s="339">
        <v>190070</v>
      </c>
      <c r="L47" s="607">
        <v>190070</v>
      </c>
      <c r="M47" s="308">
        <v>190070</v>
      </c>
      <c r="N47" s="338">
        <v>190070</v>
      </c>
      <c r="O47" s="339">
        <v>251309</v>
      </c>
      <c r="P47" s="607">
        <v>251309</v>
      </c>
      <c r="Q47" s="608">
        <v>251309</v>
      </c>
      <c r="R47" s="338">
        <v>251309</v>
      </c>
      <c r="S47" s="339">
        <v>205356</v>
      </c>
      <c r="T47" s="607">
        <v>205356</v>
      </c>
      <c r="U47" s="608">
        <v>205356</v>
      </c>
      <c r="V47" s="338">
        <v>205356</v>
      </c>
      <c r="W47" s="339">
        <v>287058</v>
      </c>
      <c r="X47" s="607">
        <v>287058</v>
      </c>
      <c r="Y47" s="608">
        <v>287058</v>
      </c>
      <c r="Z47" s="338">
        <v>287058</v>
      </c>
      <c r="AA47" s="339">
        <v>246941</v>
      </c>
      <c r="AB47" s="607">
        <v>246941</v>
      </c>
      <c r="AC47" s="608">
        <v>246941</v>
      </c>
      <c r="AD47" s="338">
        <v>246941</v>
      </c>
    </row>
    <row r="48" spans="3:30" s="71" customFormat="1" ht="15" customHeight="1">
      <c r="C48" s="1163" t="s">
        <v>366</v>
      </c>
      <c r="D48" s="1164"/>
      <c r="E48" s="306" t="s">
        <v>3</v>
      </c>
      <c r="F48" s="307" t="s">
        <v>367</v>
      </c>
      <c r="G48" s="308">
        <v>-701</v>
      </c>
      <c r="H48" s="308">
        <v>-1507</v>
      </c>
      <c r="I48" s="308">
        <v>-655</v>
      </c>
      <c r="J48" s="309">
        <v>-3753</v>
      </c>
      <c r="K48" s="310">
        <v>-1828</v>
      </c>
      <c r="L48" s="311">
        <v>-3939</v>
      </c>
      <c r="M48" s="308">
        <v>-3703</v>
      </c>
      <c r="N48" s="309">
        <v>658</v>
      </c>
      <c r="O48" s="310">
        <v>-2244</v>
      </c>
      <c r="P48" s="311">
        <v>-3785</v>
      </c>
      <c r="Q48" s="312">
        <v>-2264</v>
      </c>
      <c r="R48" s="309">
        <v>-2661</v>
      </c>
      <c r="S48" s="310">
        <v>-879</v>
      </c>
      <c r="T48" s="311">
        <v>-1887</v>
      </c>
      <c r="U48" s="312">
        <v>-1907</v>
      </c>
      <c r="V48" s="309">
        <v>4721</v>
      </c>
      <c r="W48" s="310">
        <v>1235</v>
      </c>
      <c r="X48" s="311">
        <v>2620</v>
      </c>
      <c r="Y48" s="312">
        <v>5122</v>
      </c>
      <c r="Z48" s="309">
        <v>12479</v>
      </c>
      <c r="AA48" s="310">
        <v>12059</v>
      </c>
      <c r="AB48" s="311">
        <v>19636</v>
      </c>
      <c r="AC48" s="312">
        <v>2098</v>
      </c>
      <c r="AD48" s="309">
        <v>4473</v>
      </c>
    </row>
    <row r="49" spans="3:30" s="71" customFormat="1" ht="15" customHeight="1" thickBot="1">
      <c r="C49" s="1166" t="s">
        <v>368</v>
      </c>
      <c r="D49" s="1167"/>
      <c r="E49" s="340" t="s">
        <v>3</v>
      </c>
      <c r="F49" s="341" t="s">
        <v>369</v>
      </c>
      <c r="G49" s="463">
        <v>194211</v>
      </c>
      <c r="H49" s="464">
        <v>186526</v>
      </c>
      <c r="I49" s="463">
        <v>201094</v>
      </c>
      <c r="J49" s="447">
        <v>190070</v>
      </c>
      <c r="K49" s="609">
        <v>194270</v>
      </c>
      <c r="L49" s="610">
        <v>193725</v>
      </c>
      <c r="M49" s="463">
        <v>196176</v>
      </c>
      <c r="N49" s="447">
        <v>251309</v>
      </c>
      <c r="O49" s="609">
        <v>280012</v>
      </c>
      <c r="P49" s="610">
        <v>223579</v>
      </c>
      <c r="Q49" s="466">
        <v>250038</v>
      </c>
      <c r="R49" s="447">
        <v>205356</v>
      </c>
      <c r="S49" s="609">
        <v>266763</v>
      </c>
      <c r="T49" s="610">
        <v>256070</v>
      </c>
      <c r="U49" s="466">
        <v>296256</v>
      </c>
      <c r="V49" s="447">
        <v>287058</v>
      </c>
      <c r="W49" s="609">
        <v>369650</v>
      </c>
      <c r="X49" s="610">
        <v>237643</v>
      </c>
      <c r="Y49" s="466">
        <v>234827</v>
      </c>
      <c r="Z49" s="447">
        <v>246941</v>
      </c>
      <c r="AA49" s="609">
        <v>273575</v>
      </c>
      <c r="AB49" s="610">
        <v>298375</v>
      </c>
      <c r="AC49" s="466">
        <v>326516</v>
      </c>
      <c r="AD49" s="447">
        <v>415359</v>
      </c>
    </row>
    <row r="51" spans="3:30">
      <c r="G51" s="342"/>
      <c r="H51" s="342"/>
      <c r="I51" s="342"/>
      <c r="J51" s="342"/>
    </row>
  </sheetData>
  <mergeCells count="13">
    <mergeCell ref="AA6:AD6"/>
    <mergeCell ref="W6:Z6"/>
    <mergeCell ref="S6:V6"/>
    <mergeCell ref="C46:D46"/>
    <mergeCell ref="C47:D47"/>
    <mergeCell ref="C48:D48"/>
    <mergeCell ref="K6:N6"/>
    <mergeCell ref="O6:R6"/>
    <mergeCell ref="C49:D49"/>
    <mergeCell ref="C6:D7"/>
    <mergeCell ref="E6:E7"/>
    <mergeCell ref="F6:F7"/>
    <mergeCell ref="G6:J6"/>
  </mergeCells>
  <phoneticPr fontId="19"/>
  <printOptions horizontalCentered="1" verticalCentered="1"/>
  <pageMargins left="0" right="0" top="0" bottom="0" header="0.31496062992125984" footer="0.31496062992125984"/>
  <pageSetup paperSize="9" scale="3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249977111117893"/>
    <pageSetUpPr fitToPage="1"/>
  </sheetPr>
  <dimension ref="A1:J15"/>
  <sheetViews>
    <sheetView view="pageBreakPreview" zoomScaleNormal="100" zoomScaleSheetLayoutView="100" workbookViewId="0"/>
  </sheetViews>
  <sheetFormatPr defaultRowHeight="13.2"/>
  <cols>
    <col min="2" max="6" width="13" customWidth="1"/>
  </cols>
  <sheetData>
    <row r="1" spans="1:10" ht="13.8">
      <c r="A1" s="343" t="s">
        <v>370</v>
      </c>
      <c r="C1" s="344"/>
      <c r="D1" s="344"/>
      <c r="E1" s="344"/>
      <c r="F1" s="344"/>
      <c r="G1" s="344"/>
      <c r="H1" s="344"/>
      <c r="I1" s="344"/>
      <c r="J1" s="344"/>
    </row>
    <row r="2" spans="1:10" ht="14.4" thickBot="1">
      <c r="A2" s="344" t="s">
        <v>371</v>
      </c>
      <c r="C2" s="344"/>
      <c r="D2" s="344"/>
      <c r="E2" s="344"/>
      <c r="F2" s="344"/>
      <c r="G2" s="344"/>
      <c r="H2" s="344"/>
      <c r="I2" s="344"/>
      <c r="J2" s="344"/>
    </row>
    <row r="3" spans="1:10" ht="18" thickBot="1">
      <c r="A3" s="345" t="s">
        <v>372</v>
      </c>
      <c r="B3" s="346">
        <v>135.44999999999999</v>
      </c>
      <c r="J3" s="344"/>
    </row>
    <row r="4" spans="1:10" ht="13.8">
      <c r="A4" s="347" t="s">
        <v>373</v>
      </c>
      <c r="B4" s="348" t="s">
        <v>374</v>
      </c>
      <c r="C4" s="344"/>
      <c r="J4" s="344"/>
    </row>
    <row r="5" spans="1:10" ht="13.8">
      <c r="A5" s="347"/>
      <c r="B5" s="347"/>
      <c r="C5" s="344"/>
      <c r="J5" s="344"/>
    </row>
    <row r="6" spans="1:10" ht="13.8">
      <c r="A6" s="344"/>
      <c r="B6" s="344"/>
      <c r="C6" s="344"/>
      <c r="J6" s="344"/>
    </row>
    <row r="7" spans="1:10" ht="13.8">
      <c r="B7" s="344" t="s">
        <v>375</v>
      </c>
      <c r="C7" s="344"/>
      <c r="J7" s="344"/>
    </row>
    <row r="8" spans="1:10" ht="13.8">
      <c r="A8" s="344"/>
      <c r="B8" s="343" t="s">
        <v>376</v>
      </c>
      <c r="C8" s="344"/>
      <c r="J8" s="344"/>
    </row>
    <row r="9" spans="1:10" s="349" customFormat="1" ht="15" customHeight="1">
      <c r="B9" s="350" t="s">
        <v>377</v>
      </c>
    </row>
    <row r="10" spans="1:10" s="349" customFormat="1" ht="15" customHeight="1" thickBot="1">
      <c r="B10" s="351"/>
    </row>
    <row r="11" spans="1:10" ht="21.75" customHeight="1">
      <c r="B11" s="1177"/>
      <c r="C11" s="1174" t="s">
        <v>715</v>
      </c>
      <c r="D11" s="1174" t="s">
        <v>716</v>
      </c>
    </row>
    <row r="12" spans="1:10" ht="21.75" customHeight="1">
      <c r="B12" s="1178"/>
      <c r="C12" s="1175"/>
      <c r="D12" s="1175"/>
    </row>
    <row r="13" spans="1:10" ht="21.75" customHeight="1" thickBot="1">
      <c r="B13" s="1179"/>
      <c r="C13" s="1176"/>
      <c r="D13" s="1176"/>
    </row>
    <row r="14" spans="1:10" ht="49.5" customHeight="1" thickBot="1">
      <c r="B14" s="352" t="s">
        <v>372</v>
      </c>
      <c r="C14" s="353">
        <v>112.42</v>
      </c>
      <c r="D14" s="353">
        <v>135.44999999999999</v>
      </c>
    </row>
    <row r="15" spans="1:10" ht="49.5" customHeight="1" thickBot="1">
      <c r="B15" s="354" t="s">
        <v>491</v>
      </c>
      <c r="C15" s="442">
        <v>130.55000000000001</v>
      </c>
      <c r="D15" s="442">
        <v>140.99</v>
      </c>
    </row>
  </sheetData>
  <mergeCells count="3">
    <mergeCell ref="D11:D13"/>
    <mergeCell ref="C11:C13"/>
    <mergeCell ref="B11:B13"/>
  </mergeCells>
  <phoneticPr fontId="15"/>
  <dataValidations count="1">
    <dataValidation type="list" allowBlank="1" showInputMessage="1" showErrorMessage="1" sqref="A3">
      <formula1>"USD,EUR"</formula1>
    </dataValidation>
  </dataValidations>
  <printOptions horizontalCentered="1" verticalCentered="1"/>
  <pageMargins left="0" right="0" top="0" bottom="0" header="0.31496062992125984" footer="0.31496062992125984"/>
  <pageSetup paperSize="9" scale="86"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48"/>
  <sheetViews>
    <sheetView showGridLines="0" view="pageBreakPreview" zoomScaleNormal="70" zoomScaleSheetLayoutView="100" workbookViewId="0"/>
  </sheetViews>
  <sheetFormatPr defaultColWidth="9" defaultRowHeight="16.2"/>
  <cols>
    <col min="1" max="1" width="2.109375" style="8" customWidth="1"/>
    <col min="2" max="2" width="1.6640625" style="6" customWidth="1"/>
    <col min="3" max="3" width="8" style="6" customWidth="1"/>
    <col min="4" max="4" width="24.33203125" style="6" customWidth="1"/>
    <col min="5" max="5" width="1.6640625" style="6" customWidth="1"/>
    <col min="6" max="6" width="34.21875" style="6" customWidth="1"/>
    <col min="7" max="14" width="13.6640625" style="6" customWidth="1"/>
    <col min="15" max="16384" width="9" style="6"/>
  </cols>
  <sheetData>
    <row r="1" spans="1:14" s="4" customFormat="1" ht="19.5" customHeight="1">
      <c r="A1" s="1"/>
      <c r="B1" s="1" t="s">
        <v>378</v>
      </c>
      <c r="C1" s="2"/>
      <c r="D1" s="2"/>
      <c r="E1" s="2"/>
      <c r="F1" s="2"/>
      <c r="G1" s="3"/>
      <c r="H1" s="3"/>
      <c r="I1" s="3"/>
      <c r="J1" s="3"/>
      <c r="K1" s="3"/>
      <c r="L1" s="3"/>
      <c r="M1" s="3"/>
      <c r="N1" s="3"/>
    </row>
    <row r="2" spans="1:14" ht="15" customHeight="1">
      <c r="B2" s="355" t="s">
        <v>379</v>
      </c>
    </row>
    <row r="3" spans="1:14" s="7" customFormat="1" ht="18" customHeight="1">
      <c r="A3" s="5"/>
      <c r="B3" s="5" t="s">
        <v>605</v>
      </c>
    </row>
    <row r="4" spans="1:14" s="9" customFormat="1" ht="9" customHeight="1">
      <c r="A4" s="5"/>
      <c r="B4" s="8"/>
    </row>
    <row r="5" spans="1:14" s="12" customFormat="1" ht="18" customHeight="1" thickBot="1">
      <c r="A5" s="10"/>
      <c r="B5" s="101" t="str">
        <f>"（単位：百万"&amp;'為替換算(currency conversion)'!$A$3&amp;"/Unit: "&amp;'為替換算(currency conversion)'!$A$3&amp;" million）"</f>
        <v>（単位：百万USD/Unit: USD million）</v>
      </c>
      <c r="C5" s="356"/>
      <c r="D5" s="356"/>
    </row>
    <row r="6" spans="1:14" s="16" customFormat="1" ht="18.75" customHeight="1">
      <c r="A6" s="13"/>
      <c r="B6" s="14"/>
      <c r="C6" s="15"/>
      <c r="D6" s="1101" t="s">
        <v>2</v>
      </c>
      <c r="E6" s="1103" t="s">
        <v>3</v>
      </c>
      <c r="F6" s="1105" t="s">
        <v>4</v>
      </c>
      <c r="G6" s="1093" t="s">
        <v>506</v>
      </c>
      <c r="H6" s="1094"/>
      <c r="I6" s="1094"/>
      <c r="J6" s="1095"/>
      <c r="K6" s="1093" t="s">
        <v>534</v>
      </c>
      <c r="L6" s="1094"/>
      <c r="M6" s="1094"/>
      <c r="N6" s="1095"/>
    </row>
    <row r="7" spans="1:14" s="16" customFormat="1" ht="27" customHeight="1" thickBot="1">
      <c r="A7" s="13"/>
      <c r="B7" s="17"/>
      <c r="C7" s="18"/>
      <c r="D7" s="1102"/>
      <c r="E7" s="1104"/>
      <c r="F7" s="1106"/>
      <c r="G7" s="19" t="s">
        <v>8</v>
      </c>
      <c r="H7" s="20" t="s">
        <v>233</v>
      </c>
      <c r="I7" s="20" t="s">
        <v>236</v>
      </c>
      <c r="J7" s="21" t="s">
        <v>235</v>
      </c>
      <c r="K7" s="19" t="s">
        <v>8</v>
      </c>
      <c r="L7" s="20" t="s">
        <v>233</v>
      </c>
      <c r="M7" s="20" t="s">
        <v>236</v>
      </c>
      <c r="N7" s="21" t="s">
        <v>235</v>
      </c>
    </row>
    <row r="8" spans="1:14" s="29" customFormat="1" ht="18" customHeight="1">
      <c r="A8" s="22"/>
      <c r="B8" s="1096" t="s">
        <v>545</v>
      </c>
      <c r="C8" s="1097"/>
      <c r="D8" s="1097"/>
      <c r="E8" s="23" t="s">
        <v>3</v>
      </c>
      <c r="F8" s="24" t="s">
        <v>546</v>
      </c>
      <c r="G8" s="25">
        <f>IF('セグメント_新(Segment_New)'!G8="-","-",'セグメント_新(Segment_New)'!G8/'為替換算(currency conversion)'!$B$3)</f>
        <v>4361.9195275009233</v>
      </c>
      <c r="H8" s="26">
        <f>IF('セグメント_新(Segment_New)'!H8="-","-",'セグメント_新(Segment_New)'!H8/'為替換算(currency conversion)'!$B$3)</f>
        <v>8948.5345145810261</v>
      </c>
      <c r="I8" s="26">
        <f>IF('セグメント_新(Segment_New)'!I8="-","-",'セグメント_新(Segment_New)'!I8/'為替換算(currency conversion)'!$B$3)</f>
        <v>13644.946474713917</v>
      </c>
      <c r="J8" s="431">
        <f>IF('セグメント_新(Segment_New)'!J8="-","-",'セグメント_新(Segment_New)'!J8/'為替換算(currency conversion)'!$B$3)</f>
        <v>18840.206718346253</v>
      </c>
      <c r="K8" s="25">
        <f>IF('セグメント_新(Segment_New)'!K8="-","-",'セグメント_新(Segment_New)'!K8/'為替換算(currency conversion)'!$B$3)</f>
        <v>5000.8711701734965</v>
      </c>
      <c r="L8" s="26">
        <f>IF('セグメント_新(Segment_New)'!L8="-","-",'セグメント_新(Segment_New)'!L8/'為替換算(currency conversion)'!$B$3)</f>
        <v>10124.939091915838</v>
      </c>
      <c r="M8" s="26">
        <f>IF('セグメント_新(Segment_New)'!M8="-","-",'セグメント_新(Segment_New)'!M8/'為替換算(currency conversion)'!$B$3)</f>
        <v>17763.809523809527</v>
      </c>
      <c r="N8" s="431">
        <f>IF('セグメント_新(Segment_New)'!N8="-","-",'セグメント_新(Segment_New)'!N8/'為替換算(currency conversion)'!$B$3)</f>
        <v>25767.308970099672</v>
      </c>
    </row>
    <row r="9" spans="1:14" s="29" customFormat="1" ht="18" customHeight="1">
      <c r="A9" s="22"/>
      <c r="B9" s="30"/>
      <c r="C9" s="1098" t="s">
        <v>547</v>
      </c>
      <c r="D9" s="1099"/>
      <c r="E9" s="924" t="s">
        <v>3</v>
      </c>
      <c r="F9" s="32" t="s">
        <v>31</v>
      </c>
      <c r="G9" s="33">
        <f>IF('セグメント_新(Segment_New)'!G9="-","-",'セグメント_新(Segment_New)'!G9/'為替換算(currency conversion)'!$B$3)</f>
        <v>912.04872646733122</v>
      </c>
      <c r="H9" s="34">
        <f>IF('セグメント_新(Segment_New)'!H9="-","-",'セグメント_新(Segment_New)'!H9/'為替換算(currency conversion)'!$B$3)</f>
        <v>1948.231819859727</v>
      </c>
      <c r="I9" s="34">
        <f>IF('セグメント_新(Segment_New)'!I9="-","-",'セグメント_新(Segment_New)'!I9/'為替換算(currency conversion)'!$B$3)</f>
        <v>3001.624215577704</v>
      </c>
      <c r="J9" s="432">
        <f>IF('セグメント_新(Segment_New)'!J9="-","-",'セグメント_新(Segment_New)'!J9/'為替換算(currency conversion)'!$B$3)</f>
        <v>4357.2757475083063</v>
      </c>
      <c r="K9" s="33">
        <f>IF('セグメント_新(Segment_New)'!K9="-","-",'セグメント_新(Segment_New)'!K9/'為替換算(currency conversion)'!$B$3)</f>
        <v>957.46770025839805</v>
      </c>
      <c r="L9" s="34">
        <f>IF('セグメント_新(Segment_New)'!L9="-","-",'セグメント_新(Segment_New)'!L9/'為替換算(currency conversion)'!$B$3)</f>
        <v>1997.0616463639722</v>
      </c>
      <c r="M9" s="34">
        <f>IF('セグメント_新(Segment_New)'!M9="-","-",'セグメント_新(Segment_New)'!M9/'為替換算(currency conversion)'!$B$3)</f>
        <v>3126.4747139165747</v>
      </c>
      <c r="N9" s="432">
        <f>IF('セグメント_新(Segment_New)'!N9="-","-",'セグメント_新(Segment_New)'!N9/'為替換算(currency conversion)'!$B$3)</f>
        <v>4695.0313768918422</v>
      </c>
    </row>
    <row r="10" spans="1:14" s="29" customFormat="1" ht="18" customHeight="1">
      <c r="A10" s="22"/>
      <c r="B10" s="30"/>
      <c r="C10" s="1100" t="s">
        <v>548</v>
      </c>
      <c r="D10" s="1088"/>
      <c r="E10" s="923" t="s">
        <v>3</v>
      </c>
      <c r="F10" s="38" t="s">
        <v>19</v>
      </c>
      <c r="G10" s="33">
        <f>IF('セグメント_新(Segment_New)'!G10="-","-",'セグメント_新(Segment_New)'!G10/'為替換算(currency conversion)'!$B$3)</f>
        <v>1106.6223698781839</v>
      </c>
      <c r="H10" s="39">
        <f>IF('セグメント_新(Segment_New)'!H10="-","-",'セグメント_新(Segment_New)'!H10/'為替換算(currency conversion)'!$B$3)</f>
        <v>2309.9003322259136</v>
      </c>
      <c r="I10" s="39">
        <f>IF('セグメント_新(Segment_New)'!I10="-","-",'セグメント_新(Segment_New)'!I10/'為替換算(currency conversion)'!$B$3)</f>
        <v>3436.5596160945001</v>
      </c>
      <c r="J10" s="45">
        <f>IF('セグメント_新(Segment_New)'!J10="-","-",'セグメント_新(Segment_New)'!J10/'為替換算(currency conversion)'!$B$3)</f>
        <v>4723.4699150978222</v>
      </c>
      <c r="K10" s="33">
        <f>IF('セグメント_新(Segment_New)'!K10="-","-",'セグメント_新(Segment_New)'!K10/'為替換算(currency conversion)'!$B$3)</f>
        <v>1206.105574012551</v>
      </c>
      <c r="L10" s="39">
        <f>IF('セグメント_新(Segment_New)'!L10="-","-",'セグメント_新(Segment_New)'!L10/'為替換算(currency conversion)'!$B$3)</f>
        <v>2369.2211148025103</v>
      </c>
      <c r="M10" s="39">
        <f>IF('セグメント_新(Segment_New)'!M10="-","-",'セグメント_新(Segment_New)'!M10/'為替換算(currency conversion)'!$B$3)</f>
        <v>3559.7194536729426</v>
      </c>
      <c r="N10" s="45">
        <f>IF('セグメント_新(Segment_New)'!N10="-","-",'セグメント_新(Segment_New)'!N10/'為替換算(currency conversion)'!$B$3)</f>
        <v>4888.5566629752684</v>
      </c>
    </row>
    <row r="11" spans="1:14" s="29" customFormat="1" ht="18" customHeight="1">
      <c r="A11" s="22"/>
      <c r="B11" s="30"/>
      <c r="C11" s="1087" t="s">
        <v>595</v>
      </c>
      <c r="D11" s="1088"/>
      <c r="E11" s="923" t="s">
        <v>3</v>
      </c>
      <c r="F11" s="38" t="s">
        <v>597</v>
      </c>
      <c r="G11" s="33">
        <f>IF('セグメント_新(Segment_New)'!G11="-","-",'セグメント_新(Segment_New)'!G11/'為替換算(currency conversion)'!$B$3)</f>
        <v>777.44555186415653</v>
      </c>
      <c r="H11" s="39">
        <f>IF('セグメント_新(Segment_New)'!H11="-","-",'セグメント_新(Segment_New)'!H11/'為替換算(currency conversion)'!$B$3)</f>
        <v>1629.7895902547066</v>
      </c>
      <c r="I11" s="39">
        <f>IF('セグメント_新(Segment_New)'!I11="-","-",'セグメント_新(Segment_New)'!I11/'為替換算(currency conversion)'!$B$3)</f>
        <v>2502.4806201550391</v>
      </c>
      <c r="J11" s="45">
        <f>IF('セグメント_新(Segment_New)'!J11="-","-",'セグメント_新(Segment_New)'!J11/'為替換算(currency conversion)'!$B$3)</f>
        <v>3444.9833887043192</v>
      </c>
      <c r="K11" s="33">
        <f>IF('セグメント_新(Segment_New)'!K11="-","-",'セグメント_新(Segment_New)'!K11/'為替換算(currency conversion)'!$B$3)</f>
        <v>905.08674787744565</v>
      </c>
      <c r="L11" s="39">
        <f>IF('セグメント_新(Segment_New)'!L11="-","-",'セグメント_新(Segment_New)'!L11/'為替換算(currency conversion)'!$B$3)</f>
        <v>1831.6131413805833</v>
      </c>
      <c r="M11" s="39">
        <f>IF('セグメント_新(Segment_New)'!M11="-","-",'セグメント_新(Segment_New)'!M11/'為替換算(currency conversion)'!$B$3)</f>
        <v>2805.3451458102622</v>
      </c>
      <c r="N11" s="45">
        <f>IF('セグメント_新(Segment_New)'!N11="-","-",'セグメント_新(Segment_New)'!N11/'為替換算(currency conversion)'!$B$3)</f>
        <v>3842.0745662606132</v>
      </c>
    </row>
    <row r="12" spans="1:14" s="29" customFormat="1" ht="18" customHeight="1">
      <c r="A12" s="22"/>
      <c r="B12" s="30"/>
      <c r="C12" s="755" t="s">
        <v>541</v>
      </c>
      <c r="D12" s="923"/>
      <c r="E12" s="923" t="s">
        <v>3</v>
      </c>
      <c r="F12" s="38" t="s">
        <v>596</v>
      </c>
      <c r="G12" s="48">
        <f>IF('セグメント_新(Segment_New)'!G12="-","-",'セグメント_新(Segment_New)'!G12/'為替換算(currency conversion)'!$B$3)</f>
        <v>1833.7467700258399</v>
      </c>
      <c r="H12" s="46">
        <f>IF('セグメント_新(Segment_New)'!H12="-","-",'セグメント_新(Segment_New)'!H12/'為替換算(currency conversion)'!$B$3)</f>
        <v>3646.5633074935404</v>
      </c>
      <c r="I12" s="46">
        <f>IF('セグメント_新(Segment_New)'!I12="-","-",'セグメント_新(Segment_New)'!I12/'為替換算(currency conversion)'!$B$3)</f>
        <v>5615.8139534883721</v>
      </c>
      <c r="J12" s="433">
        <f>IF('セグメント_新(Segment_New)'!J12="-","-",'セグメント_新(Segment_New)'!J12/'為替換算(currency conversion)'!$B$3)</f>
        <v>7676.3455149501669</v>
      </c>
      <c r="K12" s="46">
        <f>IF('セグメント_新(Segment_New)'!K12="-","-",'セグメント_新(Segment_New)'!K12/'為替換算(currency conversion)'!$B$3)</f>
        <v>2254.2414174972319</v>
      </c>
      <c r="L12" s="46">
        <f>IF('セグメント_新(Segment_New)'!L12="-","-",'セグメント_新(Segment_New)'!L12/'為替換算(currency conversion)'!$B$3)</f>
        <v>4617.3421926910305</v>
      </c>
      <c r="M12" s="46">
        <f>IF('セグメント_新(Segment_New)'!M12="-","-",'セグメント_新(Segment_New)'!M12/'為替換算(currency conversion)'!$B$3)</f>
        <v>9341.2772240679224</v>
      </c>
      <c r="N12" s="433">
        <f>IF('セグメント_新(Segment_New)'!N12="-","-",'セグメント_新(Segment_New)'!N12/'為替換算(currency conversion)'!$B$3)</f>
        <v>13882.251753414545</v>
      </c>
    </row>
    <row r="13" spans="1:14" s="29" customFormat="1" ht="18" customHeight="1">
      <c r="A13" s="22"/>
      <c r="B13" s="30"/>
      <c r="C13" s="752"/>
      <c r="D13" s="753" t="s">
        <v>608</v>
      </c>
      <c r="E13" s="923" t="s">
        <v>3</v>
      </c>
      <c r="F13" s="43" t="s">
        <v>23</v>
      </c>
      <c r="G13" s="48">
        <f>IF('セグメント_新(Segment_New)'!G13="-","-",'セグメント_新(Segment_New)'!G13/'為替換算(currency conversion)'!$B$3)</f>
        <v>844.73237356958293</v>
      </c>
      <c r="H13" s="46">
        <f>IF('セグメント_新(Segment_New)'!H13="-","-",'セグメント_新(Segment_New)'!H13/'為替換算(currency conversion)'!$B$3)</f>
        <v>1692.8091546696198</v>
      </c>
      <c r="I13" s="46">
        <f>IF('セグメント_新(Segment_New)'!I13="-","-",'セグメント_新(Segment_New)'!I13/'為替換算(currency conversion)'!$B$3)</f>
        <v>2574.4186046511632</v>
      </c>
      <c r="J13" s="433">
        <f>IF('セグメント_新(Segment_New)'!J13="-","-",'セグメント_新(Segment_New)'!J13/'為替換算(currency conversion)'!$B$3)</f>
        <v>3527.3311184939093</v>
      </c>
      <c r="K13" s="788">
        <f>IF('セグメント_新(Segment_New)'!K13="-","-",'セグメント_新(Segment_New)'!K13/'為替換算(currency conversion)'!$B$3)</f>
        <v>1028.4754521963825</v>
      </c>
      <c r="L13" s="758">
        <f>IF('セグメント_新(Segment_New)'!L13="-","-",'セグメント_新(Segment_New)'!L13/'為替換算(currency conversion)'!$B$3)</f>
        <v>2160.1993355481727</v>
      </c>
      <c r="M13" s="46">
        <f>IF('セグメント_新(Segment_New)'!M13="-","-",'セグメント_新(Segment_New)'!M13/'為替換算(currency conversion)'!$B$3)</f>
        <v>3291.6131413805833</v>
      </c>
      <c r="N13" s="433">
        <f>IF('セグメント_新(Segment_New)'!N13="-","-",'セグメント_新(Segment_New)'!N13/'為替換算(currency conversion)'!$B$3)</f>
        <v>4387.3754152823922</v>
      </c>
    </row>
    <row r="14" spans="1:14" s="29" customFormat="1" ht="18" customHeight="1">
      <c r="A14" s="22"/>
      <c r="B14" s="30"/>
      <c r="C14" s="752"/>
      <c r="D14" s="754" t="s">
        <v>609</v>
      </c>
      <c r="E14" s="923" t="s">
        <v>3</v>
      </c>
      <c r="F14" s="43" t="s">
        <v>25</v>
      </c>
      <c r="G14" s="48">
        <f>IF('セグメント_新(Segment_New)'!G14="-","-",'セグメント_新(Segment_New)'!G14/'為替換算(currency conversion)'!$B$3)</f>
        <v>968.40162421557784</v>
      </c>
      <c r="H14" s="46">
        <f>IF('セグメント_新(Segment_New)'!H14="-","-",'セグメント_新(Segment_New)'!H14/'為替換算(currency conversion)'!$B$3)</f>
        <v>1913.1635289774827</v>
      </c>
      <c r="I14" s="46">
        <f>IF('セグメント_新(Segment_New)'!I14="-","-",'セグメント_新(Segment_New)'!I14/'為替換算(currency conversion)'!$B$3)</f>
        <v>2981.7423403469916</v>
      </c>
      <c r="J14" s="433">
        <f>IF('セグメント_新(Segment_New)'!J14="-","-",'セグメント_新(Segment_New)'!J14/'為替換算(currency conversion)'!$B$3)</f>
        <v>4067.6042820228872</v>
      </c>
      <c r="K14" s="788">
        <f>IF('セグメント_新(Segment_New)'!K14="-","-",'セグメント_新(Segment_New)'!K14/'為替換算(currency conversion)'!$B$3)</f>
        <v>1198.3831672203767</v>
      </c>
      <c r="L14" s="758">
        <f>IF('セグメント_新(Segment_New)'!L14="-","-",'セグメント_新(Segment_New)'!L14/'為替換算(currency conversion)'!$B$3)</f>
        <v>2402.3034330011078</v>
      </c>
      <c r="M14" s="46">
        <f>IF('セグメント_新(Segment_New)'!M14="-","-",'セグメント_新(Segment_New)'!M14/'為替換算(currency conversion)'!$B$3)</f>
        <v>3752.4547803617575</v>
      </c>
      <c r="N14" s="433">
        <f>IF('セグメント_新(Segment_New)'!N14="-","-",'セグメント_新(Segment_New)'!N14/'為替換算(currency conversion)'!$B$3)</f>
        <v>5112.3218899963094</v>
      </c>
    </row>
    <row r="15" spans="1:14" s="29" customFormat="1" ht="18" customHeight="1">
      <c r="A15" s="22"/>
      <c r="B15" s="30"/>
      <c r="C15" s="756"/>
      <c r="D15" s="754" t="s">
        <v>629</v>
      </c>
      <c r="E15" s="923" t="s">
        <v>3</v>
      </c>
      <c r="F15" s="43" t="s">
        <v>631</v>
      </c>
      <c r="G15" s="48" t="str">
        <f>IF('セグメント_新(Segment_New)'!G15="-","-",'セグメント_新(Segment_New)'!G15/'為替換算(currency conversion)'!$B$3)</f>
        <v>-</v>
      </c>
      <c r="H15" s="46" t="str">
        <f>IF('セグメント_新(Segment_New)'!H15="-","-",'セグメント_新(Segment_New)'!H15/'為替換算(currency conversion)'!$B$3)</f>
        <v>-</v>
      </c>
      <c r="I15" s="46" t="str">
        <f>IF('セグメント_新(Segment_New)'!I15="-","-",'セグメント_新(Segment_New)'!I15/'為替換算(currency conversion)'!$B$3)</f>
        <v>-</v>
      </c>
      <c r="J15" s="433" t="str">
        <f>IF('セグメント_新(Segment_New)'!J15="-","-",'セグメント_新(Segment_New)'!J15/'為替換算(currency conversion)'!$B$3)</f>
        <v>-</v>
      </c>
      <c r="K15" s="788" t="str">
        <f>IF('セグメント_新(Segment_New)'!K15="-","-",'セグメント_新(Segment_New)'!K15/'為替換算(currency conversion)'!$B$3)</f>
        <v>-</v>
      </c>
      <c r="L15" s="758" t="str">
        <f>IF('セグメント_新(Segment_New)'!L15="-","-",'セグメント_新(Segment_New)'!L15/'為替換算(currency conversion)'!$B$3)</f>
        <v>-</v>
      </c>
      <c r="M15" s="46">
        <f>IF('セグメント_新(Segment_New)'!M15="-","-",'セグメント_新(Segment_New)'!M15/'為替換算(currency conversion)'!$B$3)</f>
        <v>2232.3735695828723</v>
      </c>
      <c r="N15" s="433">
        <f>IF('セグメント_新(Segment_New)'!N15="-","-",'セグメント_新(Segment_New)'!N15/'為替換算(currency conversion)'!$B$3)</f>
        <v>4302.3994093761539</v>
      </c>
    </row>
    <row r="16" spans="1:14" s="29" customFormat="1" ht="18" customHeight="1">
      <c r="A16" s="22"/>
      <c r="B16" s="30"/>
      <c r="C16" s="1089" t="s">
        <v>550</v>
      </c>
      <c r="D16" s="1090"/>
      <c r="E16" s="49" t="s">
        <v>3</v>
      </c>
      <c r="F16" s="50" t="s">
        <v>27</v>
      </c>
      <c r="G16" s="51">
        <f>IF('セグメント_新(Segment_New)'!G16="-","-",'セグメント_新(Segment_New)'!G16/'為替換算(currency conversion)'!$B$3)</f>
        <v>-267.95127353266889</v>
      </c>
      <c r="H16" s="52">
        <f>IF('セグメント_新(Segment_New)'!H16="-","-",'セグメント_新(Segment_New)'!H16/'為替換算(currency conversion)'!$B$3)</f>
        <v>-585.95053525286085</v>
      </c>
      <c r="I16" s="52">
        <f>IF('セグメント_新(Segment_New)'!I16="-","-",'セグメント_新(Segment_New)'!I16/'為替換算(currency conversion)'!$B$3)</f>
        <v>-911.53193060169815</v>
      </c>
      <c r="J16" s="434">
        <f>IF('セグメント_新(Segment_New)'!J16="-","-",'セグメント_新(Segment_New)'!J16/'為替換算(currency conversion)'!$B$3)</f>
        <v>-1361.8678479143596</v>
      </c>
      <c r="K16" s="51">
        <f>IF('セグメント_新(Segment_New)'!K16="-","-",'セグメント_新(Segment_New)'!K16/'為替換算(currency conversion)'!$B$3)</f>
        <v>-322.02288667404952</v>
      </c>
      <c r="L16" s="52">
        <f>IF('セグメント_新(Segment_New)'!L16="-","-",'セグメント_新(Segment_New)'!L16/'為替換算(currency conversion)'!$B$3)</f>
        <v>-690.29162052417871</v>
      </c>
      <c r="M16" s="52">
        <f>IF('セグメント_新(Segment_New)'!M16="-","-",'セグメント_新(Segment_New)'!M16/'為替換算(currency conversion)'!$B$3)</f>
        <v>-1068.999630860096</v>
      </c>
      <c r="N16" s="434">
        <f>IF('セグメント_新(Segment_New)'!N16="-","-",'セグメント_新(Segment_New)'!N16/'為替換算(currency conversion)'!$B$3)</f>
        <v>-1540.6053894425988</v>
      </c>
    </row>
    <row r="17" spans="1:14" s="16" customFormat="1" ht="18" customHeight="1">
      <c r="A17" s="22"/>
      <c r="B17" s="1091" t="s">
        <v>551</v>
      </c>
      <c r="C17" s="1092"/>
      <c r="D17" s="1092"/>
      <c r="E17" s="925" t="s">
        <v>3</v>
      </c>
      <c r="F17" s="24" t="s">
        <v>678</v>
      </c>
      <c r="G17" s="56">
        <f>IF('セグメント_新(Segment_New)'!G17="-","-",'セグメント_新(Segment_New)'!G17/'為替換算(currency conversion)'!$B$3)</f>
        <v>348.99224806201551</v>
      </c>
      <c r="H17" s="57">
        <f>IF('セグメント_新(Segment_New)'!H17="-","-",'セグメント_新(Segment_New)'!H17/'為替換算(currency conversion)'!$B$3)</f>
        <v>805.74381690660766</v>
      </c>
      <c r="I17" s="57">
        <f>IF('セグメント_新(Segment_New)'!I17="-","-",'セグメント_新(Segment_New)'!I17/'為替換算(currency conversion)'!$B$3)</f>
        <v>1233.59173126615</v>
      </c>
      <c r="J17" s="435">
        <f>IF('セグメント_新(Segment_New)'!J17="-","-",'セグメント_新(Segment_New)'!J17/'為替換算(currency conversion)'!$B$3)</f>
        <v>1569.5090439276487</v>
      </c>
      <c r="K17" s="56">
        <f>IF('セグメント_新(Segment_New)'!K17="-","-",'セグメント_新(Segment_New)'!K17/'為替換算(currency conversion)'!$B$3)</f>
        <v>424.67331118493911</v>
      </c>
      <c r="L17" s="57">
        <f>IF('セグメント_新(Segment_New)'!L17="-","-",'セグメント_新(Segment_New)'!L17/'為替換算(currency conversion)'!$B$3)</f>
        <v>796.81801402731639</v>
      </c>
      <c r="M17" s="57">
        <f>IF('セグメント_新(Segment_New)'!M17="-","-",'セグメント_新(Segment_New)'!M17/'為替換算(currency conversion)'!$B$3)</f>
        <v>1354.4998154300481</v>
      </c>
      <c r="N17" s="435">
        <f>IF('セグメント_新(Segment_New)'!N17="-","-",'セグメント_新(Segment_New)'!N17/'為替換算(currency conversion)'!$B$3)</f>
        <v>1912.9568106312295</v>
      </c>
    </row>
    <row r="18" spans="1:14" s="29" customFormat="1" ht="18" customHeight="1">
      <c r="A18" s="22"/>
      <c r="B18" s="30"/>
      <c r="C18" s="1098" t="s">
        <v>547</v>
      </c>
      <c r="D18" s="1099"/>
      <c r="E18" s="924" t="s">
        <v>3</v>
      </c>
      <c r="F18" s="32" t="s">
        <v>31</v>
      </c>
      <c r="G18" s="33">
        <f>IF('セグメント_新(Segment_New)'!G18="-","-",'セグメント_新(Segment_New)'!G18/'為替換算(currency conversion)'!$B$3)</f>
        <v>78.139534883720941</v>
      </c>
      <c r="H18" s="34">
        <f>IF('セグメント_新(Segment_New)'!H18="-","-",'セグメント_新(Segment_New)'!H18/'為替換算(currency conversion)'!$B$3)</f>
        <v>209.36877076411963</v>
      </c>
      <c r="I18" s="34">
        <f>IF('セグメント_新(Segment_New)'!I18="-","-",'セグメント_新(Segment_New)'!I18/'為替換算(currency conversion)'!$B$3)</f>
        <v>325.83241048357331</v>
      </c>
      <c r="J18" s="432">
        <f>IF('セグメント_新(Segment_New)'!J18="-","-",'セグメント_新(Segment_New)'!J18/'為替換算(currency conversion)'!$B$3)</f>
        <v>502.70948689553347</v>
      </c>
      <c r="K18" s="33">
        <f>IF('セグメント_新(Segment_New)'!K18="-","-",'セグメント_新(Segment_New)'!K18/'為替換算(currency conversion)'!$B$3)</f>
        <v>83.698781838316734</v>
      </c>
      <c r="L18" s="34">
        <f>IF('セグメント_新(Segment_New)'!L18="-","-",'セグメント_新(Segment_New)'!L18/'為替換算(currency conversion)'!$B$3)</f>
        <v>140.92284976005908</v>
      </c>
      <c r="M18" s="34">
        <f>IF('セグメント_新(Segment_New)'!M18="-","-",'セグメント_新(Segment_New)'!M18/'為替換算(currency conversion)'!$B$3)</f>
        <v>279.96308600959765</v>
      </c>
      <c r="N18" s="432">
        <f>IF('セグメント_新(Segment_New)'!N18="-","-",'セグメント_新(Segment_New)'!N18/'為替換算(currency conversion)'!$B$3)</f>
        <v>506.81432262827616</v>
      </c>
    </row>
    <row r="19" spans="1:14" s="29" customFormat="1" ht="18" customHeight="1">
      <c r="A19" s="22"/>
      <c r="B19" s="30"/>
      <c r="C19" s="1100" t="s">
        <v>548</v>
      </c>
      <c r="D19" s="1088"/>
      <c r="E19" s="923" t="s">
        <v>3</v>
      </c>
      <c r="F19" s="38" t="s">
        <v>19</v>
      </c>
      <c r="G19" s="33">
        <f>IF('セグメント_新(Segment_New)'!G19="-","-",'セグメント_新(Segment_New)'!G19/'為替換算(currency conversion)'!$B$3)</f>
        <v>95.695828719084545</v>
      </c>
      <c r="H19" s="39">
        <f>IF('セグメント_新(Segment_New)'!H19="-","-",'セグメント_新(Segment_New)'!H19/'為替換算(currency conversion)'!$B$3)</f>
        <v>216.09449981543005</v>
      </c>
      <c r="I19" s="39">
        <f>IF('セグメント_新(Segment_New)'!I19="-","-",'セグメント_新(Segment_New)'!I19/'為替換算(currency conversion)'!$B$3)</f>
        <v>325.108896271687</v>
      </c>
      <c r="J19" s="45">
        <f>IF('セグメント_新(Segment_New)'!J19="-","-",'セグメント_新(Segment_New)'!J19/'為替換算(currency conversion)'!$B$3)</f>
        <v>448.9184200812108</v>
      </c>
      <c r="K19" s="33">
        <f>IF('セグメント_新(Segment_New)'!K19="-","-",'セグメント_新(Segment_New)'!K19/'為替換算(currency conversion)'!$B$3)</f>
        <v>119.2764857881137</v>
      </c>
      <c r="L19" s="39">
        <f>IF('セグメント_新(Segment_New)'!L19="-","-",'セグメント_新(Segment_New)'!L19/'為替換算(currency conversion)'!$B$3)</f>
        <v>244.36323366555928</v>
      </c>
      <c r="M19" s="39">
        <f>IF('セグメント_新(Segment_New)'!M19="-","-",'セグメント_新(Segment_New)'!M19/'為替換算(currency conversion)'!$B$3)</f>
        <v>373.53266888150614</v>
      </c>
      <c r="N19" s="45">
        <f>IF('セグメント_新(Segment_New)'!N19="-","-",'セグメント_新(Segment_New)'!N19/'為替換算(currency conversion)'!$B$3)</f>
        <v>507.92174234034701</v>
      </c>
    </row>
    <row r="20" spans="1:14" s="29" customFormat="1" ht="18" customHeight="1">
      <c r="A20" s="22"/>
      <c r="B20" s="30"/>
      <c r="C20" s="1100" t="s">
        <v>595</v>
      </c>
      <c r="D20" s="1088"/>
      <c r="E20" s="923" t="s">
        <v>3</v>
      </c>
      <c r="F20" s="38" t="s">
        <v>597</v>
      </c>
      <c r="G20" s="33">
        <f>IF('セグメント_新(Segment_New)'!G20="-","-",'セグメント_新(Segment_New)'!G20/'為替換算(currency conversion)'!$B$3)</f>
        <v>66.504245108896271</v>
      </c>
      <c r="H20" s="39">
        <f>IF('セグメント_新(Segment_New)'!H20="-","-",'セグメント_新(Segment_New)'!H20/'為替換算(currency conversion)'!$B$3)</f>
        <v>168.94795127353268</v>
      </c>
      <c r="I20" s="39">
        <f>IF('セグメント_新(Segment_New)'!I20="-","-",'セグメント_新(Segment_New)'!I20/'為替換算(currency conversion)'!$B$3)</f>
        <v>267.41232927279441</v>
      </c>
      <c r="J20" s="45">
        <f>IF('セグメント_新(Segment_New)'!J20="-","-",'セグメント_新(Segment_New)'!J20/'為替換算(currency conversion)'!$B$3)</f>
        <v>320.10335917312665</v>
      </c>
      <c r="K20" s="33">
        <f>IF('セグメント_新(Segment_New)'!K20="-","-",'セグメント_新(Segment_New)'!K20/'為替換算(currency conversion)'!$B$3)</f>
        <v>96.973052787006282</v>
      </c>
      <c r="L20" s="39">
        <f>IF('セグメント_新(Segment_New)'!L20="-","-",'セグメント_新(Segment_New)'!L20/'為替換算(currency conversion)'!$B$3)</f>
        <v>200.28054632705798</v>
      </c>
      <c r="M20" s="39">
        <f>IF('セグメント_新(Segment_New)'!M20="-","-",'セグメント_新(Segment_New)'!M20/'為替換算(currency conversion)'!$B$3)</f>
        <v>307.19084533038023</v>
      </c>
      <c r="N20" s="45">
        <f>IF('セグメント_新(Segment_New)'!N20="-","-",'セグメント_新(Segment_New)'!N20/'為替換算(currency conversion)'!$B$3)</f>
        <v>379.49796973052793</v>
      </c>
    </row>
    <row r="21" spans="1:14" s="29" customFormat="1" ht="18" customHeight="1">
      <c r="A21" s="22"/>
      <c r="B21" s="30"/>
      <c r="C21" s="760" t="s">
        <v>541</v>
      </c>
      <c r="D21" s="923"/>
      <c r="E21" s="923" t="s">
        <v>3</v>
      </c>
      <c r="F21" s="38" t="s">
        <v>596</v>
      </c>
      <c r="G21" s="48">
        <f>IF('セグメント_新(Segment_New)'!G21="-","-",'セグメント_新(Segment_New)'!G21/'為替換算(currency conversion)'!$B$3)</f>
        <v>58.722775932078264</v>
      </c>
      <c r="H21" s="46">
        <f>IF('セグメント_新(Segment_New)'!H21="-","-",'セグメント_新(Segment_New)'!H21/'為替換算(currency conversion)'!$B$3)</f>
        <v>120.71613141380584</v>
      </c>
      <c r="I21" s="46">
        <f>IF('セグメント_新(Segment_New)'!I21="-","-",'セグメント_新(Segment_New)'!I21/'為替換算(currency conversion)'!$B$3)</f>
        <v>182.11148025101514</v>
      </c>
      <c r="J21" s="433">
        <f>IF('セグメント_新(Segment_New)'!J21="-","-",'セグメント_新(Segment_New)'!J21/'為替換算(currency conversion)'!$B$3)</f>
        <v>229.70837947582135</v>
      </c>
      <c r="K21" s="46">
        <f>IF('セグメント_新(Segment_New)'!K21="-","-",'セグメント_新(Segment_New)'!K21/'為替換算(currency conversion)'!$B$3)</f>
        <v>98.161683277962354</v>
      </c>
      <c r="L21" s="46">
        <f>IF('セグメント_新(Segment_New)'!L21="-","-",'セグメント_新(Segment_New)'!L21/'為替換算(currency conversion)'!$B$3)</f>
        <v>193.23735695828719</v>
      </c>
      <c r="M21" s="46">
        <f>IF('セグメント_新(Segment_New)'!M21="-","-",'セグメント_新(Segment_New)'!M21/'為替換算(currency conversion)'!$B$3)</f>
        <v>387.50092284976012</v>
      </c>
      <c r="N21" s="433">
        <f>IF('セグメント_新(Segment_New)'!N21="-","-",'セグメント_新(Segment_New)'!N21/'為替換算(currency conversion)'!$B$3)</f>
        <v>602.41417497231453</v>
      </c>
    </row>
    <row r="22" spans="1:14" s="63" customFormat="1" ht="18" customHeight="1">
      <c r="A22" s="22"/>
      <c r="B22" s="60"/>
      <c r="C22" s="1111" t="s">
        <v>550</v>
      </c>
      <c r="D22" s="1112"/>
      <c r="E22" s="61" t="s">
        <v>3</v>
      </c>
      <c r="F22" s="62" t="s">
        <v>27</v>
      </c>
      <c r="G22" s="51">
        <f>IF('セグメント_新(Segment_New)'!G22="-","-",'セグメント_新(Segment_New)'!G22/'為替換算(currency conversion)'!$B$3)</f>
        <v>49.929863418235513</v>
      </c>
      <c r="H22" s="52">
        <f>IF('セグメント_新(Segment_New)'!H22="-","-",'セグメント_新(Segment_New)'!H22/'為替換算(currency conversion)'!$B$3)</f>
        <v>90.616463639719456</v>
      </c>
      <c r="I22" s="52">
        <f>IF('セグメント_新(Segment_New)'!I22="-","-",'セグメント_新(Segment_New)'!I22/'為替換算(currency conversion)'!$B$3)</f>
        <v>133.1266149870801</v>
      </c>
      <c r="J22" s="434">
        <f>IF('セグメント_新(Segment_New)'!J22="-","-",'セグメント_新(Segment_New)'!J22/'為替換算(currency conversion)'!$B$3)</f>
        <v>68.076781100036925</v>
      </c>
      <c r="K22" s="51">
        <f>IF('セグメント_新(Segment_New)'!K22="-","-",'セグメント_新(Segment_New)'!K22/'為替換算(currency conversion)'!$B$3)</f>
        <v>26.570690291620526</v>
      </c>
      <c r="L22" s="52">
        <f>IF('セグメント_新(Segment_New)'!L22="-","-",'セグメント_新(Segment_New)'!L22/'為替換算(currency conversion)'!$B$3)</f>
        <v>17.999261720191953</v>
      </c>
      <c r="M22" s="52">
        <f>IF('セグメント_新(Segment_New)'!M22="-","-",'セグメント_新(Segment_New)'!M22/'為替換算(currency conversion)'!$B$3)</f>
        <v>6.3122923588039876</v>
      </c>
      <c r="N22" s="434">
        <f>IF('セグメント_新(Segment_New)'!N22="-","-",'セグメント_新(Segment_New)'!N22/'為替換算(currency conversion)'!$B$3)</f>
        <v>-83.691399040236263</v>
      </c>
    </row>
    <row r="23" spans="1:14" s="63" customFormat="1" ht="18" customHeight="1">
      <c r="A23" s="22"/>
      <c r="B23" s="1113" t="s">
        <v>552</v>
      </c>
      <c r="C23" s="1114"/>
      <c r="D23" s="1114"/>
      <c r="E23" s="64" t="s">
        <v>3</v>
      </c>
      <c r="F23" s="65" t="s">
        <v>553</v>
      </c>
      <c r="G23" s="56">
        <f>IF('セグメント_新(Segment_New)'!G23="-","-",'セグメント_新(Segment_New)'!G23/'為替換算(currency conversion)'!$B$3)</f>
        <v>4361.9195275009233</v>
      </c>
      <c r="H23" s="57">
        <f>IF('セグメント_新(Segment_New)'!H23="-","-",'セグメント_新(Segment_New)'!H23/'為替換算(currency conversion)'!$B$3)</f>
        <v>8948.5345145810261</v>
      </c>
      <c r="I23" s="57">
        <f>IF('セグメント_新(Segment_New)'!I23="-","-",'セグメント_新(Segment_New)'!I23/'為替換算(currency conversion)'!$B$3)</f>
        <v>13644.946474713917</v>
      </c>
      <c r="J23" s="435">
        <f>IF('セグメント_新(Segment_New)'!J23="-","-",'セグメント_新(Segment_New)'!J23/'為替換算(currency conversion)'!$B$3)</f>
        <v>18840.206718346253</v>
      </c>
      <c r="K23" s="56">
        <f>IF('セグメント_新(Segment_New)'!K23="-","-",'セグメント_新(Segment_New)'!K23/'為替換算(currency conversion)'!$B$3)</f>
        <v>5000.8711701734965</v>
      </c>
      <c r="L23" s="57">
        <f>IF('セグメント_新(Segment_New)'!L23="-","-",'セグメント_新(Segment_New)'!L23/'為替換算(currency conversion)'!$B$3)</f>
        <v>10124.939091915838</v>
      </c>
      <c r="M23" s="57">
        <f>IF('セグメント_新(Segment_New)'!M23="-","-",'セグメント_新(Segment_New)'!M23/'為替換算(currency conversion)'!$B$3)</f>
        <v>17763.809523809527</v>
      </c>
      <c r="N23" s="435">
        <f>IF('セグメント_新(Segment_New)'!N23="-","-",'セグメント_新(Segment_New)'!N23/'為替換算(currency conversion)'!$B$3)</f>
        <v>25767.308970099672</v>
      </c>
    </row>
    <row r="24" spans="1:14" s="29" customFormat="1" ht="18" customHeight="1">
      <c r="A24" s="22"/>
      <c r="B24" s="30"/>
      <c r="C24" s="1098" t="s">
        <v>547</v>
      </c>
      <c r="D24" s="1099"/>
      <c r="E24" s="924" t="s">
        <v>3</v>
      </c>
      <c r="F24" s="32" t="s">
        <v>31</v>
      </c>
      <c r="G24" s="33">
        <f>IF('セグメント_新(Segment_New)'!G24="-","-",'セグメント_新(Segment_New)'!G24/'為替換算(currency conversion)'!$B$3)</f>
        <v>747.8995939461056</v>
      </c>
      <c r="H24" s="34">
        <f>IF('セグメント_新(Segment_New)'!H24="-","-",'セグメント_新(Segment_New)'!H24/'為替換算(currency conversion)'!$B$3)</f>
        <v>1611.1701734957551</v>
      </c>
      <c r="I24" s="34">
        <f>IF('セグメント_新(Segment_New)'!I24="-","-",'セグメント_新(Segment_New)'!I24/'為替換算(currency conversion)'!$B$3)</f>
        <v>2487.7224067921743</v>
      </c>
      <c r="J24" s="432">
        <f>IF('セグメント_新(Segment_New)'!J24="-","-",'セグメント_新(Segment_New)'!J24/'為替換算(currency conversion)'!$B$3)</f>
        <v>3592.4621631598379</v>
      </c>
      <c r="K24" s="33">
        <f>IF('セグメント_新(Segment_New)'!K24="-","-",'セグメント_新(Segment_New)'!K24/'為替換算(currency conversion)'!$B$3)</f>
        <v>778.75968992248067</v>
      </c>
      <c r="L24" s="34">
        <f>IF('セグメント_新(Segment_New)'!L24="-","-",'セグメント_新(Segment_New)'!L24/'為替換算(currency conversion)'!$B$3)</f>
        <v>1615.5555555555557</v>
      </c>
      <c r="M24" s="34">
        <f>IF('セグメント_新(Segment_New)'!M24="-","-",'セグメント_新(Segment_New)'!M24/'為替換算(currency conversion)'!$B$3)</f>
        <v>2546.3713547434481</v>
      </c>
      <c r="N24" s="432">
        <f>IF('セグメント_新(Segment_New)'!N24="-","-",'セグメント_新(Segment_New)'!N24/'為替換算(currency conversion)'!$B$3)</f>
        <v>3862.0893318567742</v>
      </c>
    </row>
    <row r="25" spans="1:14" s="29" customFormat="1" ht="18" customHeight="1">
      <c r="A25" s="22"/>
      <c r="B25" s="30"/>
      <c r="C25" s="1100" t="s">
        <v>548</v>
      </c>
      <c r="D25" s="1088"/>
      <c r="E25" s="923" t="s">
        <v>3</v>
      </c>
      <c r="F25" s="38" t="s">
        <v>19</v>
      </c>
      <c r="G25" s="33">
        <f>IF('セグメント_新(Segment_New)'!G25="-","-",'セグメント_新(Segment_New)'!G25/'為替換算(currency conversion)'!$B$3)</f>
        <v>935.0092284976007</v>
      </c>
      <c r="H25" s="39">
        <f>IF('セグメント_新(Segment_New)'!H25="-","-",'セグメント_新(Segment_New)'!H25/'為替換算(currency conversion)'!$B$3)</f>
        <v>1953.7689184200813</v>
      </c>
      <c r="I25" s="39">
        <f>IF('セグメント_新(Segment_New)'!I25="-","-",'セグメント_新(Segment_New)'!I25/'為替換算(currency conversion)'!$B$3)</f>
        <v>2886.8364710225178</v>
      </c>
      <c r="J25" s="45">
        <f>IF('セグメント_新(Segment_New)'!J25="-","-",'セグメント_新(Segment_New)'!J25/'為替換算(currency conversion)'!$B$3)</f>
        <v>3937.0764119601331</v>
      </c>
      <c r="K25" s="33">
        <f>IF('セグメント_新(Segment_New)'!K25="-","-",'セグメント_新(Segment_New)'!K25/'為替換算(currency conversion)'!$B$3)</f>
        <v>1024.6068660022149</v>
      </c>
      <c r="L25" s="39">
        <f>IF('セグメント_新(Segment_New)'!L25="-","-",'セグメント_新(Segment_New)'!L25/'為替換算(currency conversion)'!$B$3)</f>
        <v>1999.2617201919529</v>
      </c>
      <c r="M25" s="39">
        <f>IF('セグメント_新(Segment_New)'!M25="-","-",'セグメント_新(Segment_New)'!M25/'為替換算(currency conversion)'!$B$3)</f>
        <v>2992.9420450350685</v>
      </c>
      <c r="N25" s="45">
        <f>IF('セグメント_新(Segment_New)'!N25="-","-",'セグメント_新(Segment_New)'!N25/'為替換算(currency conversion)'!$B$3)</f>
        <v>4076.3307493540055</v>
      </c>
    </row>
    <row r="26" spans="1:14" s="29" customFormat="1" ht="18" customHeight="1">
      <c r="A26" s="22"/>
      <c r="B26" s="30"/>
      <c r="C26" s="1100" t="s">
        <v>595</v>
      </c>
      <c r="D26" s="1088"/>
      <c r="E26" s="923" t="s">
        <v>3</v>
      </c>
      <c r="F26" s="38" t="s">
        <v>597</v>
      </c>
      <c r="G26" s="33">
        <f>IF('セグメント_新(Segment_New)'!G26="-","-",'セグメント_新(Segment_New)'!G26/'為替換算(currency conversion)'!$B$3)</f>
        <v>697.87375415282395</v>
      </c>
      <c r="H26" s="39">
        <f>IF('セグメント_新(Segment_New)'!H26="-","-",'セグメント_新(Segment_New)'!H26/'為替換算(currency conversion)'!$B$3)</f>
        <v>1456.530084902178</v>
      </c>
      <c r="I26" s="39">
        <f>IF('セグメント_新(Segment_New)'!I26="-","-",'セグメント_新(Segment_New)'!I26/'為替換算(currency conversion)'!$B$3)</f>
        <v>2233.0306386120342</v>
      </c>
      <c r="J26" s="45">
        <f>IF('セグメント_新(Segment_New)'!J26="-","-",'セグメント_新(Segment_New)'!J26/'為替換算(currency conversion)'!$B$3)</f>
        <v>3064.8652639350316</v>
      </c>
      <c r="K26" s="33">
        <f>IF('セグメント_新(Segment_New)'!K26="-","-",'セグメント_新(Segment_New)'!K26/'為替換算(currency conversion)'!$B$3)</f>
        <v>801.25507567368038</v>
      </c>
      <c r="L26" s="39">
        <f>IF('セグメント_新(Segment_New)'!L26="-","-",'セグメント_新(Segment_New)'!L26/'為替換算(currency conversion)'!$B$3)</f>
        <v>1619.9704688076783</v>
      </c>
      <c r="M26" s="39">
        <f>IF('セグメント_新(Segment_New)'!M26="-","-",'セグメント_新(Segment_New)'!M26/'為替換算(currency conversion)'!$B$3)</f>
        <v>2479.0550018456997</v>
      </c>
      <c r="N26" s="45">
        <f>IF('セグメント_新(Segment_New)'!N26="-","-",'セグメント_新(Segment_New)'!N26/'為替換算(currency conversion)'!$B$3)</f>
        <v>3392.2997416020676</v>
      </c>
    </row>
    <row r="27" spans="1:14" s="29" customFormat="1" ht="18" customHeight="1">
      <c r="A27" s="22"/>
      <c r="B27" s="30"/>
      <c r="C27" s="760" t="s">
        <v>541</v>
      </c>
      <c r="D27" s="923"/>
      <c r="E27" s="923" t="s">
        <v>3</v>
      </c>
      <c r="F27" s="38" t="s">
        <v>596</v>
      </c>
      <c r="G27" s="48">
        <f>IF('セグメント_新(Segment_New)'!G27="-","-",'セグメント_新(Segment_New)'!G27/'為替換算(currency conversion)'!$B$3)</f>
        <v>1824.5478036175712</v>
      </c>
      <c r="H27" s="46">
        <f>IF('セグメント_新(Segment_New)'!H27="-","-",'セグメント_新(Segment_New)'!H27/'為替換算(currency conversion)'!$B$3)</f>
        <v>3619.0697674418607</v>
      </c>
      <c r="I27" s="46">
        <f>IF('セグメント_新(Segment_New)'!I27="-","-",'セグメント_新(Segment_New)'!I27/'為替換算(currency conversion)'!$B$3)</f>
        <v>5570.93392395718</v>
      </c>
      <c r="J27" s="433">
        <f>IF('セグメント_新(Segment_New)'!J27="-","-",'セグメント_新(Segment_New)'!J27/'為替換算(currency conversion)'!$B$3)</f>
        <v>7597.9180509413072</v>
      </c>
      <c r="K27" s="46">
        <f>IF('セグメント_新(Segment_New)'!K27="-","-",'セグメント_新(Segment_New)'!K27/'為替換算(currency conversion)'!$B$3)</f>
        <v>2242.0450350682909</v>
      </c>
      <c r="L27" s="46">
        <f>IF('セグメント_新(Segment_New)'!L27="-","-",'セグメント_新(Segment_New)'!L27/'為替換算(currency conversion)'!$B$3)</f>
        <v>4585.6330749354011</v>
      </c>
      <c r="M27" s="46">
        <f>IF('セグメント_新(Segment_New)'!M27="-","-",'セグメント_新(Segment_New)'!M27/'為替換算(currency conversion)'!$B$3)</f>
        <v>9287.2277593207837</v>
      </c>
      <c r="N27" s="433">
        <f>IF('セグメント_新(Segment_New)'!N27="-","-",'セグメント_新(Segment_New)'!N27/'為替換算(currency conversion)'!$B$3)</f>
        <v>13777.268364710226</v>
      </c>
    </row>
    <row r="28" spans="1:14" s="29" customFormat="1" ht="18" customHeight="1">
      <c r="A28" s="22"/>
      <c r="B28" s="67"/>
      <c r="C28" s="1109" t="s">
        <v>550</v>
      </c>
      <c r="D28" s="1110"/>
      <c r="E28" s="49" t="s">
        <v>3</v>
      </c>
      <c r="F28" s="50" t="s">
        <v>27</v>
      </c>
      <c r="G28" s="51">
        <f>IF('セグメント_新(Segment_New)'!G28="-","-",'セグメント_新(Segment_New)'!G28/'為替換算(currency conversion)'!$B$3)</f>
        <v>156.58176448874124</v>
      </c>
      <c r="H28" s="52">
        <f>IF('セグメント_新(Segment_New)'!H28="-","-",'セグメント_新(Segment_New)'!H28/'為替換算(currency conversion)'!$B$3)</f>
        <v>307.98818752307125</v>
      </c>
      <c r="I28" s="52">
        <f>IF('セグメント_新(Segment_New)'!I28="-","-",'セグメント_新(Segment_New)'!I28/'為替換算(currency conversion)'!$B$3)</f>
        <v>466.42303433001109</v>
      </c>
      <c r="J28" s="434">
        <f>IF('セグメント_新(Segment_New)'!J28="-","-",'セグメント_新(Segment_New)'!J28/'為替換算(currency conversion)'!$B$3)</f>
        <v>647.88482834994466</v>
      </c>
      <c r="K28" s="51">
        <f>IF('セグメント_新(Segment_New)'!K28="-","-",'セグメント_新(Segment_New)'!K28/'為替換算(currency conversion)'!$B$3)</f>
        <v>154.2045035068291</v>
      </c>
      <c r="L28" s="52">
        <f>IF('セグメント_新(Segment_New)'!L28="-","-",'セグメント_新(Segment_New)'!L28/'為替換算(currency conversion)'!$B$3)</f>
        <v>304.51827242524922</v>
      </c>
      <c r="M28" s="52">
        <f>IF('セグメント_新(Segment_New)'!M28="-","-",'セグメント_新(Segment_New)'!M28/'為替換算(currency conversion)'!$B$3)</f>
        <v>458.21336286452572</v>
      </c>
      <c r="N28" s="434">
        <f>IF('セグメント_新(Segment_New)'!N28="-","-",'セグメント_新(Segment_New)'!N28/'為替換算(currency conversion)'!$B$3)</f>
        <v>659.32078257659657</v>
      </c>
    </row>
    <row r="29" spans="1:14" s="70" customFormat="1" ht="22.5" customHeight="1">
      <c r="A29" s="22"/>
      <c r="B29" s="1107" t="s">
        <v>640</v>
      </c>
      <c r="C29" s="1108"/>
      <c r="D29" s="1108"/>
      <c r="E29" s="925" t="s">
        <v>3</v>
      </c>
      <c r="F29" s="926" t="s">
        <v>676</v>
      </c>
      <c r="G29" s="56">
        <f>IF('セグメント_新(Segment_New)'!G29="-","-",'セグメント_新(Segment_New)'!G29/'為替換算(currency conversion)'!$B$3)</f>
        <v>4354.3743078626803</v>
      </c>
      <c r="H29" s="57">
        <f>IF('セグメント_新(Segment_New)'!H29="-","-",'セグメント_新(Segment_New)'!H29/'為替換算(currency conversion)'!$B$3)</f>
        <v>8516.5005537098568</v>
      </c>
      <c r="I29" s="57">
        <f>IF('セグメント_新(Segment_New)'!I29="-","-",'セグメント_新(Segment_New)'!I29/'為替換算(currency conversion)'!$B$3)</f>
        <v>12701.528239202658</v>
      </c>
      <c r="J29" s="435">
        <f>IF('セグメント_新(Segment_New)'!J29="-","-",'セグメント_新(Segment_New)'!J29/'為替換算(currency conversion)'!$B$3)</f>
        <v>17724.747139165745</v>
      </c>
      <c r="K29" s="56">
        <f>IF('セグメント_新(Segment_New)'!K29="-","-",'セグメント_新(Segment_New)'!K29/'為替換算(currency conversion)'!$B$3)</f>
        <v>4597.2388335179039</v>
      </c>
      <c r="L29" s="57">
        <f>IF('セグメント_新(Segment_New)'!L29="-","-",'セグメント_新(Segment_New)'!L29/'為替換算(currency conversion)'!$B$3)</f>
        <v>8820.0147655961609</v>
      </c>
      <c r="M29" s="57">
        <f>IF('セグメント_新(Segment_New)'!M29="-","-",'セグメント_新(Segment_New)'!M29/'為替換算(currency conversion)'!$B$3)</f>
        <v>13807.61904761905</v>
      </c>
      <c r="N29" s="435">
        <f>IF('セグメント_新(Segment_New)'!N29="-","-",'セグメント_新(Segment_New)'!N29/'為替換算(currency conversion)'!$B$3)</f>
        <v>20122.310815799188</v>
      </c>
    </row>
    <row r="30" spans="1:14" s="70" customFormat="1" ht="18" customHeight="1">
      <c r="A30" s="22"/>
      <c r="B30" s="30"/>
      <c r="C30" s="1098" t="s">
        <v>547</v>
      </c>
      <c r="D30" s="1099"/>
      <c r="E30" s="924" t="s">
        <v>3</v>
      </c>
      <c r="F30" s="32" t="s">
        <v>31</v>
      </c>
      <c r="G30" s="33">
        <f>IF('セグメント_新(Segment_New)'!G30="-","-",'セグメント_新(Segment_New)'!G30/'為替換算(currency conversion)'!$B$3)</f>
        <v>1164.4887412329274</v>
      </c>
      <c r="H30" s="34">
        <f>IF('セグメント_新(Segment_New)'!H30="-","-",'セグメント_新(Segment_New)'!H30/'為替換算(currency conversion)'!$B$3)</f>
        <v>2182.1114802510151</v>
      </c>
      <c r="I30" s="34">
        <f>IF('セグメント_新(Segment_New)'!I30="-","-",'セグメント_新(Segment_New)'!I30/'為替換算(currency conversion)'!$B$3)</f>
        <v>2987.6633444075305</v>
      </c>
      <c r="J30" s="432">
        <f>IF('セグメント_新(Segment_New)'!J30="-","-",'セグメント_新(Segment_New)'!J30/'為替換算(currency conversion)'!$B$3)</f>
        <v>4018.3093392395722</v>
      </c>
      <c r="K30" s="33">
        <f>IF('セグメント_新(Segment_New)'!K30="-","-",'セグメント_新(Segment_New)'!K30/'為替換算(currency conversion)'!$B$3)</f>
        <v>1031.3178294573645</v>
      </c>
      <c r="L30" s="34">
        <f>IF('セグメント_新(Segment_New)'!L30="-","-",'セグメント_新(Segment_New)'!L30/'為替換算(currency conversion)'!$B$3)</f>
        <v>1736.8623108157994</v>
      </c>
      <c r="M30" s="34">
        <f>IF('セグメント_新(Segment_New)'!M30="-","-",'セグメント_新(Segment_New)'!M30/'為替換算(currency conversion)'!$B$3)</f>
        <v>2426.031746031746</v>
      </c>
      <c r="N30" s="432">
        <f>IF('セグメント_新(Segment_New)'!N30="-","-",'セグメント_新(Segment_New)'!N30/'為替換算(currency conversion)'!$B$3)</f>
        <v>3659.7858988556668</v>
      </c>
    </row>
    <row r="31" spans="1:14" s="70" customFormat="1" ht="18" customHeight="1">
      <c r="A31" s="22"/>
      <c r="B31" s="30"/>
      <c r="C31" s="1100" t="s">
        <v>548</v>
      </c>
      <c r="D31" s="1088"/>
      <c r="E31" s="923" t="s">
        <v>3</v>
      </c>
      <c r="F31" s="38" t="s">
        <v>19</v>
      </c>
      <c r="G31" s="33">
        <f>IF('セグメント_新(Segment_New)'!G31="-","-",'セグメント_新(Segment_New)'!G31/'為替換算(currency conversion)'!$B$3)</f>
        <v>943.68401624215585</v>
      </c>
      <c r="H31" s="39">
        <f>IF('セグメント_新(Segment_New)'!H31="-","-",'セグメント_新(Segment_New)'!H31/'為替換算(currency conversion)'!$B$3)</f>
        <v>1565.6109265411592</v>
      </c>
      <c r="I31" s="39">
        <f>IF('セグメント_新(Segment_New)'!I31="-","-",'セグメント_新(Segment_New)'!I31/'為替換算(currency conversion)'!$B$3)</f>
        <v>2177.105943152455</v>
      </c>
      <c r="J31" s="45">
        <f>IF('セグメント_新(Segment_New)'!J31="-","-",'セグメント_新(Segment_New)'!J31/'為替換算(currency conversion)'!$B$3)</f>
        <v>3234.5588778146921</v>
      </c>
      <c r="K31" s="33">
        <f>IF('セグメント_新(Segment_New)'!K31="-","-",'セグメント_新(Segment_New)'!K31/'為替換算(currency conversion)'!$B$3)</f>
        <v>634.81727574750835</v>
      </c>
      <c r="L31" s="39">
        <f>IF('セグメント_新(Segment_New)'!L31="-","-",'セグメント_新(Segment_New)'!L31/'為替換算(currency conversion)'!$B$3)</f>
        <v>1264.3337024732375</v>
      </c>
      <c r="M31" s="39">
        <f>IF('セグメント_新(Segment_New)'!M31="-","-",'セグメント_新(Segment_New)'!M31/'為替換算(currency conversion)'!$B$3)</f>
        <v>2103.7504614248801</v>
      </c>
      <c r="N31" s="45">
        <f>IF('セグメント_新(Segment_New)'!N31="-","-",'セグメント_新(Segment_New)'!N31/'為替換算(currency conversion)'!$B$3)</f>
        <v>3592.4547803617575</v>
      </c>
    </row>
    <row r="32" spans="1:14" s="70" customFormat="1" ht="18" customHeight="1">
      <c r="A32" s="22"/>
      <c r="B32" s="30"/>
      <c r="C32" s="1100" t="s">
        <v>595</v>
      </c>
      <c r="D32" s="1088"/>
      <c r="E32" s="923" t="s">
        <v>3</v>
      </c>
      <c r="F32" s="38" t="s">
        <v>597</v>
      </c>
      <c r="G32" s="33">
        <f>IF('セグメント_新(Segment_New)'!G32="-","-",'セグメント_新(Segment_New)'!G32/'為替換算(currency conversion)'!$B$3)</f>
        <v>590.79365079365084</v>
      </c>
      <c r="H32" s="39">
        <f>IF('セグメント_新(Segment_New)'!H32="-","-",'セグメント_新(Segment_New)'!H32/'為替換算(currency conversion)'!$B$3)</f>
        <v>1155.9542266519011</v>
      </c>
      <c r="I32" s="39">
        <f>IF('セグメント_新(Segment_New)'!I32="-","-",'セグメント_新(Segment_New)'!I32/'為替換算(currency conversion)'!$B$3)</f>
        <v>1775.4743447766705</v>
      </c>
      <c r="J32" s="45">
        <f>IF('セグメント_新(Segment_New)'!J32="-","-",'セグメント_新(Segment_New)'!J32/'為替換算(currency conversion)'!$B$3)</f>
        <v>2490.6976744186049</v>
      </c>
      <c r="K32" s="33">
        <f>IF('セグメント_新(Segment_New)'!K32="-","-",'セグメント_新(Segment_New)'!K32/'為替換算(currency conversion)'!$B$3)</f>
        <v>632.94942783314877</v>
      </c>
      <c r="L32" s="39">
        <f>IF('セグメント_新(Segment_New)'!L32="-","-",'セグメント_新(Segment_New)'!L32/'為替換算(currency conversion)'!$B$3)</f>
        <v>1247.9660391288298</v>
      </c>
      <c r="M32" s="39">
        <f>IF('セグメント_新(Segment_New)'!M32="-","-",'セグメント_新(Segment_New)'!M32/'為替換算(currency conversion)'!$B$3)</f>
        <v>2106.9693613879663</v>
      </c>
      <c r="N32" s="45">
        <f>IF('セグメント_新(Segment_New)'!N32="-","-",'セグメント_新(Segment_New)'!N32/'為替換算(currency conversion)'!$B$3)</f>
        <v>2984.8652639350316</v>
      </c>
    </row>
    <row r="33" spans="1:14" s="29" customFormat="1" ht="18" customHeight="1">
      <c r="A33" s="22"/>
      <c r="B33" s="30"/>
      <c r="C33" s="755" t="s">
        <v>541</v>
      </c>
      <c r="D33" s="923"/>
      <c r="E33" s="923" t="s">
        <v>3</v>
      </c>
      <c r="F33" s="38" t="s">
        <v>596</v>
      </c>
      <c r="G33" s="48">
        <f>IF('セグメント_新(Segment_New)'!G33="-","-",'セグメント_新(Segment_New)'!G33/'為替換算(currency conversion)'!$B$3)</f>
        <v>1516.9582871908456</v>
      </c>
      <c r="H33" s="46">
        <f>IF('セグメント_新(Segment_New)'!H33="-","-",'セグメント_新(Segment_New)'!H33/'為替換算(currency conversion)'!$B$3)</f>
        <v>3367.6190476190477</v>
      </c>
      <c r="I33" s="46">
        <f>IF('セグメント_新(Segment_New)'!I33="-","-",'セグメント_新(Segment_New)'!I33/'為替換算(currency conversion)'!$B$3)</f>
        <v>5398.855666297527</v>
      </c>
      <c r="J33" s="433">
        <f>IF('セグメント_新(Segment_New)'!J33="-","-",'セグメント_新(Segment_New)'!J33/'為替換算(currency conversion)'!$B$3)</f>
        <v>7495.8656330749363</v>
      </c>
      <c r="K33" s="46">
        <f>IF('セグメント_新(Segment_New)'!K33="-","-",'セグメント_新(Segment_New)'!K33/'為替換算(currency conversion)'!$B$3)</f>
        <v>2152.1594684385382</v>
      </c>
      <c r="L33" s="46">
        <f>IF('セグメント_新(Segment_New)'!L33="-","-",'セグメント_新(Segment_New)'!L33/'為替換算(currency conversion)'!$B$3)</f>
        <v>4310.4983388704322</v>
      </c>
      <c r="M33" s="46">
        <f>IF('セグメント_新(Segment_New)'!M33="-","-",'セグメント_新(Segment_New)'!M33/'為替換算(currency conversion)'!$B$3)</f>
        <v>6790.3654485049838</v>
      </c>
      <c r="N33" s="433">
        <f>IF('セグメント_新(Segment_New)'!N33="-","-",'セグメント_新(Segment_New)'!N33/'為替換算(currency conversion)'!$B$3)</f>
        <v>9359.4019933554828</v>
      </c>
    </row>
    <row r="34" spans="1:14" s="29" customFormat="1" ht="18" customHeight="1">
      <c r="A34" s="22"/>
      <c r="B34" s="30"/>
      <c r="C34" s="752"/>
      <c r="D34" s="753" t="s">
        <v>608</v>
      </c>
      <c r="E34" s="923" t="s">
        <v>3</v>
      </c>
      <c r="F34" s="43" t="s">
        <v>23</v>
      </c>
      <c r="G34" s="48">
        <f>IF('セグメント_新(Segment_New)'!G34="-","-",'セグメント_新(Segment_New)'!G34/'為替換算(currency conversion)'!$B$3)</f>
        <v>518.94425987449245</v>
      </c>
      <c r="H34" s="46">
        <f>IF('セグメント_新(Segment_New)'!H34="-","-",'セグメント_新(Segment_New)'!H34/'為替換算(currency conversion)'!$B$3)</f>
        <v>1421.8456995201182</v>
      </c>
      <c r="I34" s="46">
        <f>IF('セグメント_新(Segment_New)'!I34="-","-",'セグメント_新(Segment_New)'!I34/'為替換算(currency conversion)'!$B$3)</f>
        <v>2314.3964562569217</v>
      </c>
      <c r="J34" s="433">
        <f>IF('セグメント_新(Segment_New)'!J34="-","-",'セグメント_新(Segment_New)'!J34/'為替換算(currency conversion)'!$B$3)</f>
        <v>3142.8276116648212</v>
      </c>
      <c r="K34" s="788">
        <f>IF('セグメント_新(Segment_New)'!K34="-","-",'セグメント_新(Segment_New)'!K34/'為替換算(currency conversion)'!$B$3)</f>
        <v>702.85714285714289</v>
      </c>
      <c r="L34" s="758">
        <f>IF('セグメント_新(Segment_New)'!L34="-","-",'セグメント_新(Segment_New)'!L34/'為替換算(currency conversion)'!$B$3)</f>
        <v>1601.3067552602438</v>
      </c>
      <c r="M34" s="46">
        <f>IF('セグメント_新(Segment_New)'!M34="-","-",'セグメント_新(Segment_New)'!M34/'為替換算(currency conversion)'!$B$3)</f>
        <v>2586.149870801034</v>
      </c>
      <c r="N34" s="433">
        <f>IF('セグメント_新(Segment_New)'!N34="-","-",'セグメント_新(Segment_New)'!N34/'為替換算(currency conversion)'!$B$3)</f>
        <v>3454.8098929494281</v>
      </c>
    </row>
    <row r="35" spans="1:14" s="29" customFormat="1" ht="18" customHeight="1">
      <c r="A35" s="22"/>
      <c r="B35" s="30"/>
      <c r="C35" s="756"/>
      <c r="D35" s="754" t="s">
        <v>609</v>
      </c>
      <c r="E35" s="923" t="s">
        <v>3</v>
      </c>
      <c r="F35" s="43" t="s">
        <v>25</v>
      </c>
      <c r="G35" s="48">
        <f>IF('セグメント_新(Segment_New)'!G35="-","-",'セグメント_新(Segment_New)'!G35/'為替換算(currency conversion)'!$B$3)</f>
        <v>960.22148394241424</v>
      </c>
      <c r="H35" s="46">
        <f>IF('セグメント_新(Segment_New)'!H35="-","-",'セグメント_新(Segment_New)'!H35/'為替換算(currency conversion)'!$B$3)</f>
        <v>1880.9523809523812</v>
      </c>
      <c r="I35" s="46">
        <f>IF('セグメント_新(Segment_New)'!I35="-","-",'セグメント_新(Segment_New)'!I35/'為替換算(currency conversion)'!$B$3)</f>
        <v>2992.0634920634925</v>
      </c>
      <c r="J35" s="433">
        <f>IF('セグメント_新(Segment_New)'!J35="-","-",'セグメント_新(Segment_New)'!J35/'為替換算(currency conversion)'!$B$3)</f>
        <v>4218.7744555186418</v>
      </c>
      <c r="K35" s="788">
        <f>IF('セグメント_新(Segment_New)'!K35="-","-",'セグメント_新(Segment_New)'!K35/'為替換算(currency conversion)'!$B$3)</f>
        <v>1403.1007751937987</v>
      </c>
      <c r="L35" s="758">
        <f>IF('セグメント_新(Segment_New)'!L35="-","-",'セグメント_新(Segment_New)'!L35/'為替換算(currency conversion)'!$B$3)</f>
        <v>2621.0778885197492</v>
      </c>
      <c r="M35" s="46">
        <f>IF('セグメント_新(Segment_New)'!M35="-","-",'セグメント_新(Segment_New)'!M35/'為替換算(currency conversion)'!$B$3)</f>
        <v>4065.1901070505724</v>
      </c>
      <c r="N35" s="433">
        <f>IF('セグメント_新(Segment_New)'!N35="-","-",'セグメント_新(Segment_New)'!N35/'為替換算(currency conversion)'!$B$3)</f>
        <v>5718.5603543743082</v>
      </c>
    </row>
    <row r="36" spans="1:14" s="70" customFormat="1" ht="18" customHeight="1">
      <c r="A36" s="22"/>
      <c r="B36" s="30"/>
      <c r="C36" s="1109" t="s">
        <v>550</v>
      </c>
      <c r="D36" s="1110"/>
      <c r="E36" s="49" t="s">
        <v>3</v>
      </c>
      <c r="F36" s="50" t="s">
        <v>27</v>
      </c>
      <c r="G36" s="51">
        <f>IF('セグメント_新(Segment_New)'!G36="-","-",'セグメント_新(Segment_New)'!G36/'為替換算(currency conversion)'!$B$3)</f>
        <v>138.45699520118126</v>
      </c>
      <c r="H36" s="52">
        <f>IF('セグメント_新(Segment_New)'!H36="-","-",'セグメント_新(Segment_New)'!H36/'為替換算(currency conversion)'!$B$3)</f>
        <v>245.20487264673312</v>
      </c>
      <c r="I36" s="52">
        <f>IF('セグメント_新(Segment_New)'!I36="-","-",'セグメント_新(Segment_New)'!I36/'為替換算(currency conversion)'!$B$3)</f>
        <v>362.43632336655594</v>
      </c>
      <c r="J36" s="434">
        <f>IF('セグメント_新(Segment_New)'!J36="-","-",'セグメント_新(Segment_New)'!J36/'為替換算(currency conversion)'!$B$3)</f>
        <v>485.30823181985977</v>
      </c>
      <c r="K36" s="51">
        <f>IF('セグメント_新(Segment_New)'!K36="-","-",'セグメント_新(Segment_New)'!K36/'為替換算(currency conversion)'!$B$3)</f>
        <v>145.99483204134367</v>
      </c>
      <c r="L36" s="52">
        <f>IF('セグメント_新(Segment_New)'!L36="-","-",'セグメント_新(Segment_New)'!L36/'為替換算(currency conversion)'!$B$3)</f>
        <v>260.35437430786271</v>
      </c>
      <c r="M36" s="52">
        <f>IF('セグメント_新(Segment_New)'!M36="-","-",'セグメント_新(Segment_New)'!M36/'為替換算(currency conversion)'!$B$3)</f>
        <v>380.50941306755266</v>
      </c>
      <c r="N36" s="434">
        <f>IF('セグメント_新(Segment_New)'!N36="-","-",'セグメント_新(Segment_New)'!N36/'為替換算(currency conversion)'!$B$3)</f>
        <v>525.79549649317096</v>
      </c>
    </row>
    <row r="37" spans="1:14" s="70" customFormat="1" ht="22.5" customHeight="1">
      <c r="A37" s="71"/>
      <c r="B37" s="1115" t="s">
        <v>679</v>
      </c>
      <c r="C37" s="1116"/>
      <c r="D37" s="1116"/>
      <c r="E37" s="921" t="s">
        <v>3</v>
      </c>
      <c r="F37" s="927" t="s">
        <v>677</v>
      </c>
      <c r="G37" s="76">
        <f>IF('セグメント_新(Segment_New)'!G37="-","-",'セグメント_新(Segment_New)'!G37/'為替換算(currency conversion)'!$B$3)</f>
        <v>20633.001107419714</v>
      </c>
      <c r="H37" s="74">
        <f>IF('セグメント_新(Segment_New)'!H37="-","-",'セグメント_新(Segment_New)'!H37/'為替換算(currency conversion)'!$B$3)</f>
        <v>20521.092654115913</v>
      </c>
      <c r="I37" s="74">
        <f>IF('セグメント_新(Segment_New)'!I37="-","-",'セグメント_新(Segment_New)'!I37/'為替換算(currency conversion)'!$B$3)</f>
        <v>20473.827980804726</v>
      </c>
      <c r="J37" s="436">
        <f>IF('セグメント_新(Segment_New)'!J37="-","-",'セグメント_新(Segment_New)'!J37/'為替換算(currency conversion)'!$B$3)</f>
        <v>21119.239571797712</v>
      </c>
      <c r="K37" s="76">
        <f>IF('セグメント_新(Segment_New)'!K37="-","-",'セグメント_新(Segment_New)'!K37/'為替換算(currency conversion)'!$B$3)</f>
        <v>21874.67700258398</v>
      </c>
      <c r="L37" s="74">
        <f>IF('セグメント_新(Segment_New)'!L37="-","-",'セグメント_新(Segment_New)'!L37/'為替換算(currency conversion)'!$B$3)</f>
        <v>21695.607235142121</v>
      </c>
      <c r="M37" s="74">
        <f>IF('セグメント_新(Segment_New)'!M37="-","-",'セグメント_新(Segment_New)'!M37/'為替換算(currency conversion)'!$B$3)</f>
        <v>21170.033222591363</v>
      </c>
      <c r="N37" s="436">
        <f>IF('セグメント_新(Segment_New)'!N37="-","-",'セグメント_新(Segment_New)'!N37/'為替換算(currency conversion)'!$B$3)</f>
        <v>22003.617571059433</v>
      </c>
    </row>
    <row r="38" spans="1:14" s="70" customFormat="1" ht="18" customHeight="1">
      <c r="A38" s="13"/>
      <c r="B38" s="1115" t="s">
        <v>48</v>
      </c>
      <c r="C38" s="1117"/>
      <c r="D38" s="1117"/>
      <c r="E38" s="921" t="s">
        <v>3</v>
      </c>
      <c r="F38" s="78" t="s">
        <v>49</v>
      </c>
      <c r="G38" s="76">
        <f>IF('セグメント_新(Segment_New)'!G38="-","-",'セグメント_新(Segment_New)'!G38/'為替換算(currency conversion)'!$B$3)</f>
        <v>264.16389811738651</v>
      </c>
      <c r="H38" s="74">
        <f>IF('セグメント_新(Segment_New)'!H38="-","-",'セグメント_新(Segment_New)'!H38/'為替換算(currency conversion)'!$B$3)</f>
        <v>605.64784053156154</v>
      </c>
      <c r="I38" s="74">
        <f>IF('セグメント_新(Segment_New)'!I38="-","-",'セグメント_新(Segment_New)'!I38/'為替換算(currency conversion)'!$B$3)</f>
        <v>924.44444444444457</v>
      </c>
      <c r="J38" s="436">
        <f>IF('セグメント_新(Segment_New)'!J38="-","-",'セグメント_新(Segment_New)'!J38/'為替換算(currency conversion)'!$B$3)</f>
        <v>1304.8800295311923</v>
      </c>
      <c r="K38" s="76">
        <f>IF('セグメント_新(Segment_New)'!K38="-","-",'セグメント_新(Segment_New)'!K38/'為替換算(currency conversion)'!$B$3)</f>
        <v>321.69066076042822</v>
      </c>
      <c r="L38" s="74">
        <f>IF('セグメント_新(Segment_New)'!L38="-","-",'セグメント_新(Segment_New)'!L38/'為替換算(currency conversion)'!$B$3)</f>
        <v>651.05204872646743</v>
      </c>
      <c r="M38" s="74">
        <f>IF('セグメント_新(Segment_New)'!M38="-","-",'セグメント_新(Segment_New)'!M38/'為替換算(currency conversion)'!$B$3)</f>
        <v>1451.4433370247325</v>
      </c>
      <c r="N38" s="436">
        <f>IF('セグメント_新(Segment_New)'!N38="-","-",'セグメント_新(Segment_New)'!N38/'為替換算(currency conversion)'!$B$3)</f>
        <v>2817.8737541528239</v>
      </c>
    </row>
    <row r="39" spans="1:14" s="70" customFormat="1" ht="22.5" customHeight="1" thickBot="1">
      <c r="A39" s="13"/>
      <c r="B39" s="1118" t="s">
        <v>50</v>
      </c>
      <c r="C39" s="1119"/>
      <c r="D39" s="1119"/>
      <c r="E39" s="79" t="s">
        <v>3</v>
      </c>
      <c r="F39" s="80" t="s">
        <v>51</v>
      </c>
      <c r="G39" s="81">
        <f>IF('セグメント_新(Segment_New)'!G39="-","-",'セグメント_新(Segment_New)'!G39/'為替換算(currency conversion)'!$B$3)</f>
        <v>327.13916574381693</v>
      </c>
      <c r="H39" s="82">
        <f>IF('セグメント_新(Segment_New)'!H39="-","-",'セグメント_新(Segment_New)'!H39/'為替換算(currency conversion)'!$B$3)</f>
        <v>658.07308970099677</v>
      </c>
      <c r="I39" s="82">
        <f>IF('セグメント_新(Segment_New)'!I39="-","-",'セグメント_新(Segment_New)'!I39/'為替換算(currency conversion)'!$B$3)</f>
        <v>988.31303063861208</v>
      </c>
      <c r="J39" s="437">
        <f>IF('セグメント_新(Segment_New)'!J39="-","-",'セグメント_新(Segment_New)'!J39/'為替換算(currency conversion)'!$B$3)</f>
        <v>1343.9719453672942</v>
      </c>
      <c r="K39" s="81">
        <f>IF('セグメント_新(Segment_New)'!K39="-","-",'セグメント_新(Segment_New)'!K39/'為替換算(currency conversion)'!$B$3)</f>
        <v>328.26135105204878</v>
      </c>
      <c r="L39" s="82">
        <f>IF('セグメント_新(Segment_New)'!L39="-","-",'セグメント_新(Segment_New)'!L39/'為替換算(currency conversion)'!$B$3)</f>
        <v>660.60538944259883</v>
      </c>
      <c r="M39" s="82">
        <f>IF('セグメント_新(Segment_New)'!M39="-","-",'セグメント_新(Segment_New)'!M39/'為替換算(currency conversion)'!$B$3)</f>
        <v>1144.1048357327429</v>
      </c>
      <c r="N39" s="437">
        <f>IF('セグメント_新(Segment_New)'!N39="-","-",'セグメント_新(Segment_New)'!N39/'為替換算(currency conversion)'!$B$3)</f>
        <v>1647.2351421188632</v>
      </c>
    </row>
    <row r="40" spans="1:14" s="70" customFormat="1" ht="19.5" customHeight="1" thickBot="1">
      <c r="A40" s="13"/>
      <c r="B40" s="1120" t="s">
        <v>52</v>
      </c>
      <c r="C40" s="1121"/>
      <c r="D40" s="1121"/>
      <c r="E40" s="922" t="s">
        <v>3</v>
      </c>
      <c r="F40" s="85" t="s">
        <v>53</v>
      </c>
      <c r="G40" s="367">
        <f>'セグメント_新(Segment_New)'!G40</f>
        <v>142750</v>
      </c>
      <c r="H40" s="87">
        <f>'セグメント_新(Segment_New)'!H40</f>
        <v>145750</v>
      </c>
      <c r="I40" s="87">
        <f>'セグメント_新(Segment_New)'!I40</f>
        <v>149100</v>
      </c>
      <c r="J40" s="91">
        <f>'セグメント_新(Segment_New)'!J40</f>
        <v>152000</v>
      </c>
      <c r="K40" s="367">
        <f>'セグメント_新(Segment_New)'!K40</f>
        <v>155800</v>
      </c>
      <c r="L40" s="87">
        <f>'セグメント_新(Segment_New)'!L40</f>
        <v>158200</v>
      </c>
      <c r="M40" s="87">
        <f>'セグメント_新(Segment_New)'!M40</f>
        <v>193300</v>
      </c>
      <c r="N40" s="91">
        <f>'セグメント_新(Segment_New)'!N40</f>
        <v>195100</v>
      </c>
    </row>
    <row r="41" spans="1:14" s="11" customFormat="1" ht="14.25" customHeight="1">
      <c r="A41" s="71"/>
      <c r="B41" s="92"/>
      <c r="C41" s="928" t="s">
        <v>691</v>
      </c>
      <c r="D41" s="93"/>
      <c r="E41" s="928"/>
      <c r="F41" s="903"/>
      <c r="G41" s="95"/>
      <c r="H41" s="96"/>
      <c r="I41" s="95"/>
      <c r="J41" s="95"/>
      <c r="K41" s="95"/>
      <c r="L41" s="96"/>
      <c r="M41" s="95"/>
      <c r="N41" s="95"/>
    </row>
    <row r="42" spans="1:14" s="11" customFormat="1" ht="14.25" customHeight="1">
      <c r="A42" s="71"/>
      <c r="B42" s="92"/>
      <c r="C42" s="901" t="s">
        <v>690</v>
      </c>
      <c r="D42" s="93"/>
      <c r="E42" s="928"/>
      <c r="F42" s="903"/>
      <c r="G42" s="95"/>
      <c r="H42" s="96"/>
      <c r="I42" s="95"/>
      <c r="J42" s="95"/>
      <c r="K42" s="95"/>
      <c r="L42" s="96"/>
      <c r="M42" s="95"/>
      <c r="N42" s="95"/>
    </row>
    <row r="43" spans="1:14" s="11" customFormat="1" ht="14.25" customHeight="1">
      <c r="A43" s="71"/>
      <c r="B43" s="92"/>
      <c r="C43" s="901" t="s">
        <v>689</v>
      </c>
      <c r="D43" s="93"/>
      <c r="E43" s="928"/>
      <c r="F43" s="903"/>
      <c r="G43" s="95"/>
      <c r="H43" s="96"/>
      <c r="I43" s="95"/>
      <c r="J43" s="95"/>
      <c r="K43" s="95"/>
      <c r="L43" s="96"/>
      <c r="M43" s="95"/>
      <c r="N43" s="95"/>
    </row>
    <row r="44" spans="1:14" s="130" customFormat="1" ht="14.25" customHeight="1">
      <c r="A44" s="8"/>
      <c r="C44" s="130" t="s">
        <v>727</v>
      </c>
    </row>
    <row r="45" spans="1:14" s="130" customFormat="1" ht="14.25" customHeight="1">
      <c r="A45" s="8"/>
      <c r="C45" s="130" t="s">
        <v>732</v>
      </c>
    </row>
    <row r="46" spans="1:14" s="902" customFormat="1" ht="14.25" customHeight="1">
      <c r="A46" s="8"/>
      <c r="C46" s="11" t="s">
        <v>574</v>
      </c>
    </row>
    <row r="47" spans="1:14" s="902" customFormat="1" ht="14.25" customHeight="1">
      <c r="A47" s="8"/>
      <c r="C47" s="11" t="s">
        <v>573</v>
      </c>
    </row>
    <row r="48" spans="1:14" s="70" customFormat="1" ht="13.5" customHeight="1">
      <c r="A48" s="13"/>
      <c r="B48" s="92"/>
      <c r="C48" s="93"/>
      <c r="D48" s="93"/>
      <c r="E48" s="928"/>
      <c r="F48" s="94"/>
      <c r="G48" s="95"/>
      <c r="H48" s="96"/>
      <c r="I48" s="95"/>
      <c r="J48" s="95"/>
      <c r="K48" s="95"/>
      <c r="L48" s="96"/>
      <c r="M48" s="95"/>
      <c r="N48" s="95"/>
    </row>
  </sheetData>
  <mergeCells count="29">
    <mergeCell ref="C36:D36"/>
    <mergeCell ref="B37:D37"/>
    <mergeCell ref="B38:D38"/>
    <mergeCell ref="B39:D39"/>
    <mergeCell ref="B40:D40"/>
    <mergeCell ref="B29:D29"/>
    <mergeCell ref="C30:D30"/>
    <mergeCell ref="C31:D31"/>
    <mergeCell ref="C32:D32"/>
    <mergeCell ref="C24:D24"/>
    <mergeCell ref="C25:D25"/>
    <mergeCell ref="C26:D26"/>
    <mergeCell ref="C28:D28"/>
    <mergeCell ref="C19:D19"/>
    <mergeCell ref="C20:D20"/>
    <mergeCell ref="C22:D22"/>
    <mergeCell ref="B23:D23"/>
    <mergeCell ref="C11:D11"/>
    <mergeCell ref="C16:D16"/>
    <mergeCell ref="B17:D17"/>
    <mergeCell ref="C18:D18"/>
    <mergeCell ref="G6:J6"/>
    <mergeCell ref="K6:N6"/>
    <mergeCell ref="B8:D8"/>
    <mergeCell ref="C9:D9"/>
    <mergeCell ref="C10:D10"/>
    <mergeCell ref="D6:D7"/>
    <mergeCell ref="E6:E7"/>
    <mergeCell ref="F6:F7"/>
  </mergeCells>
  <phoneticPr fontId="4"/>
  <printOptions horizontalCentered="1" verticalCentered="1"/>
  <pageMargins left="0" right="0" top="0" bottom="0" header="0.31496062992125984" footer="0.31496062992125984"/>
  <pageSetup paperSize="9" scale="7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D50"/>
  <sheetViews>
    <sheetView showGridLines="0" view="pageBreakPreview" zoomScaleNormal="70" zoomScaleSheetLayoutView="100" workbookViewId="0"/>
  </sheetViews>
  <sheetFormatPr defaultColWidth="9" defaultRowHeight="16.2"/>
  <cols>
    <col min="1" max="1" width="2.109375" style="8" customWidth="1"/>
    <col min="2" max="2" width="1.6640625" style="6" customWidth="1"/>
    <col min="3" max="3" width="4.109375" style="6" customWidth="1"/>
    <col min="4" max="4" width="29.21875" style="6" customWidth="1"/>
    <col min="5" max="5" width="1.6640625" style="6" customWidth="1"/>
    <col min="6" max="6" width="34.21875" style="6" customWidth="1"/>
    <col min="7" max="9" width="13.6640625" style="6" customWidth="1"/>
    <col min="10" max="10" width="15.6640625" style="6" customWidth="1"/>
    <col min="11" max="30" width="13.6640625" style="6" customWidth="1"/>
    <col min="31" max="16384" width="9" style="6"/>
  </cols>
  <sheetData>
    <row r="1" spans="1:30" s="4" customFormat="1" ht="19.5" customHeight="1">
      <c r="A1" s="1"/>
      <c r="B1" s="1" t="s">
        <v>378</v>
      </c>
      <c r="C1" s="2"/>
      <c r="D1" s="2"/>
      <c r="E1" s="2"/>
      <c r="F1" s="2"/>
      <c r="G1" s="3"/>
      <c r="H1" s="3"/>
      <c r="I1" s="3"/>
      <c r="J1" s="3"/>
      <c r="K1" s="3"/>
      <c r="L1" s="3"/>
      <c r="M1" s="3"/>
      <c r="N1" s="3"/>
      <c r="O1" s="3"/>
      <c r="P1" s="3"/>
      <c r="Q1" s="3"/>
      <c r="R1" s="3"/>
      <c r="S1" s="3"/>
      <c r="T1" s="3"/>
      <c r="U1" s="3"/>
      <c r="V1" s="3"/>
      <c r="W1" s="3"/>
      <c r="X1" s="3"/>
      <c r="Y1" s="3"/>
      <c r="Z1" s="3"/>
      <c r="AA1" s="3"/>
      <c r="AB1" s="3"/>
      <c r="AC1" s="3"/>
      <c r="AD1" s="3"/>
    </row>
    <row r="2" spans="1:30" ht="15" customHeight="1">
      <c r="B2" s="355" t="s">
        <v>379</v>
      </c>
    </row>
    <row r="3" spans="1:30" s="7" customFormat="1" ht="18" customHeight="1">
      <c r="A3" s="5"/>
      <c r="B3" s="5" t="s">
        <v>606</v>
      </c>
    </row>
    <row r="4" spans="1:30" s="9" customFormat="1" ht="9" customHeight="1">
      <c r="A4" s="5"/>
      <c r="B4" s="8"/>
    </row>
    <row r="5" spans="1:30" s="12" customFormat="1" ht="18" customHeight="1" thickBot="1">
      <c r="A5" s="10"/>
      <c r="B5" s="101" t="str">
        <f>"（単位：百万"&amp;'為替換算(currency conversion)'!$A$3&amp;"/Unit: "&amp;'為替換算(currency conversion)'!$A$3&amp;" million）"</f>
        <v>（単位：百万USD/Unit: USD million）</v>
      </c>
      <c r="C5" s="356"/>
      <c r="D5" s="356"/>
    </row>
    <row r="6" spans="1:30" s="16" customFormat="1" ht="18.75" customHeight="1">
      <c r="A6" s="13"/>
      <c r="B6" s="14"/>
      <c r="C6" s="15"/>
      <c r="D6" s="1101" t="s">
        <v>2</v>
      </c>
      <c r="E6" s="1103" t="s">
        <v>3</v>
      </c>
      <c r="F6" s="1105" t="s">
        <v>4</v>
      </c>
      <c r="G6" s="1093" t="s">
        <v>59</v>
      </c>
      <c r="H6" s="1094"/>
      <c r="I6" s="1094"/>
      <c r="J6" s="1095"/>
      <c r="K6" s="1093" t="s">
        <v>380</v>
      </c>
      <c r="L6" s="1094"/>
      <c r="M6" s="1094"/>
      <c r="N6" s="1094"/>
      <c r="O6" s="1093" t="s">
        <v>7</v>
      </c>
      <c r="P6" s="1094"/>
      <c r="Q6" s="1094"/>
      <c r="R6" s="1095"/>
      <c r="S6" s="1093" t="s">
        <v>498</v>
      </c>
      <c r="T6" s="1094"/>
      <c r="U6" s="1094"/>
      <c r="V6" s="1095"/>
      <c r="W6" s="1093" t="s">
        <v>506</v>
      </c>
      <c r="X6" s="1094"/>
      <c r="Y6" s="1094"/>
      <c r="Z6" s="1095"/>
      <c r="AA6" s="1093" t="s">
        <v>534</v>
      </c>
      <c r="AB6" s="1094"/>
      <c r="AC6" s="1094"/>
      <c r="AD6" s="1095"/>
    </row>
    <row r="7" spans="1:30" s="16" customFormat="1" ht="27" customHeight="1" thickBot="1">
      <c r="A7" s="13"/>
      <c r="B7" s="17"/>
      <c r="C7" s="18"/>
      <c r="D7" s="1102"/>
      <c r="E7" s="1104"/>
      <c r="F7" s="1106"/>
      <c r="G7" s="19" t="s">
        <v>8</v>
      </c>
      <c r="H7" s="20" t="s">
        <v>9</v>
      </c>
      <c r="I7" s="20" t="s">
        <v>10</v>
      </c>
      <c r="J7" s="21" t="s">
        <v>11</v>
      </c>
      <c r="K7" s="19" t="s">
        <v>8</v>
      </c>
      <c r="L7" s="20" t="s">
        <v>9</v>
      </c>
      <c r="M7" s="20" t="s">
        <v>10</v>
      </c>
      <c r="N7" s="357" t="s">
        <v>11</v>
      </c>
      <c r="O7" s="19" t="s">
        <v>8</v>
      </c>
      <c r="P7" s="20" t="s">
        <v>9</v>
      </c>
      <c r="Q7" s="20" t="s">
        <v>10</v>
      </c>
      <c r="R7" s="21" t="s">
        <v>11</v>
      </c>
      <c r="S7" s="19" t="s">
        <v>8</v>
      </c>
      <c r="T7" s="20" t="s">
        <v>233</v>
      </c>
      <c r="U7" s="20" t="s">
        <v>236</v>
      </c>
      <c r="V7" s="21" t="s">
        <v>235</v>
      </c>
      <c r="W7" s="19" t="s">
        <v>8</v>
      </c>
      <c r="X7" s="20" t="s">
        <v>233</v>
      </c>
      <c r="Y7" s="20" t="s">
        <v>236</v>
      </c>
      <c r="Z7" s="21" t="s">
        <v>235</v>
      </c>
      <c r="AA7" s="19" t="s">
        <v>8</v>
      </c>
      <c r="AB7" s="20" t="s">
        <v>233</v>
      </c>
      <c r="AC7" s="20" t="s">
        <v>236</v>
      </c>
      <c r="AD7" s="21" t="s">
        <v>235</v>
      </c>
    </row>
    <row r="8" spans="1:30" s="29" customFormat="1" ht="18" customHeight="1">
      <c r="A8" s="22"/>
      <c r="B8" s="1096" t="s">
        <v>381</v>
      </c>
      <c r="C8" s="1097"/>
      <c r="D8" s="1097"/>
      <c r="E8" s="23" t="s">
        <v>30</v>
      </c>
      <c r="F8" s="24" t="s">
        <v>382</v>
      </c>
      <c r="G8" s="25">
        <f>IF('セグメント_旧(Segment_Old)'!G8="-","-",'セグメント_旧(Segment_Old)'!G8/'為替換算(currency conversion)'!$B$3)</f>
        <v>3472.2923588039871</v>
      </c>
      <c r="H8" s="26">
        <f>IF('セグメント_旧(Segment_Old)'!H8="-","-",'セグメント_旧(Segment_Old)'!H8/'為替換算(currency conversion)'!$B$3)</f>
        <v>7090.9191583610191</v>
      </c>
      <c r="I8" s="26">
        <f>IF('セグメント_旧(Segment_Old)'!I8="-","-",'セグメント_旧(Segment_Old)'!I8/'為替換算(currency conversion)'!$B$3)</f>
        <v>10927.390180878554</v>
      </c>
      <c r="J8" s="27">
        <f>IF('セグメント_旧(Segment_Old)'!J8="-","-",'セグメント_旧(Segment_Old)'!J8/'為替換算(currency conversion)'!$B$3)</f>
        <v>15058.619416758953</v>
      </c>
      <c r="K8" s="25">
        <f>IF('セグメント_旧(Segment_Old)'!K8="-","-",'セグメント_旧(Segment_Old)'!K8/'為替換算(currency conversion)'!$B$3)</f>
        <v>3730.0849021779259</v>
      </c>
      <c r="L8" s="26">
        <f>IF('セグメント_旧(Segment_Old)'!L8="-","-",'セグメント_旧(Segment_Old)'!L8/'為替換算(currency conversion)'!$B$3)</f>
        <v>7550.5500184569955</v>
      </c>
      <c r="M8" s="26">
        <f>IF('セグメント_旧(Segment_Old)'!M8="-","-",'セグメント_旧(Segment_Old)'!M8/'為替換算(currency conversion)'!$B$3)</f>
        <v>11448.401624215579</v>
      </c>
      <c r="N8" s="358">
        <f>IF('セグメント_旧(Segment_Old)'!N8="-","-",'セグメント_旧(Segment_Old)'!N8/'為替換算(currency conversion)'!$B$3)</f>
        <v>15973.606496862312</v>
      </c>
      <c r="O8" s="25">
        <f>IF('セグメント_旧(Segment_Old)'!O8="-","-",'セグメント_旧(Segment_Old)'!O8/'為替換算(currency conversion)'!$B$3)</f>
        <v>3892.7722406792177</v>
      </c>
      <c r="P8" s="26">
        <f>IF('セグメント_旧(Segment_Old)'!P8="-","-",'セグメント_旧(Segment_Old)'!P8/'為替換算(currency conversion)'!$B$3)</f>
        <v>7957.3200442967891</v>
      </c>
      <c r="Q8" s="26">
        <f>IF('セグメント_旧(Segment_Old)'!Q8="-","-",'セグメント_旧(Segment_Old)'!Q8/'為替換算(currency conversion)'!$B$3)</f>
        <v>12122.827611664821</v>
      </c>
      <c r="R8" s="431">
        <f>IF('セグメント_旧(Segment_Old)'!R8="-","-",'セグメント_旧(Segment_Old)'!R8/'為替換算(currency conversion)'!$B$3)</f>
        <v>16735.385751199705</v>
      </c>
      <c r="S8" s="25">
        <f>IF('セグメント_旧(Segment_Old)'!S8="-","-",'セグメント_旧(Segment_Old)'!S8/'為替換算(currency conversion)'!$B$3)</f>
        <v>3919.7932816537473</v>
      </c>
      <c r="T8" s="26">
        <f>IF('セグメント_旧(Segment_Old)'!T8="-","-",'セグメント_旧(Segment_Old)'!T8/'為替換算(currency conversion)'!$B$3)</f>
        <v>7974.2857142857147</v>
      </c>
      <c r="U8" s="26">
        <f>IF('セグメント_旧(Segment_Old)'!U8="-","-",'セグメント_旧(Segment_Old)'!U8/'為替換算(currency conversion)'!$B$3)</f>
        <v>12243.602805463272</v>
      </c>
      <c r="V8" s="431">
        <f>IF('セグメント_旧(Segment_Old)'!V8="-","-",'セグメント_旧(Segment_Old)'!V8/'為替換算(currency conversion)'!$B$3)</f>
        <v>17118.183831672206</v>
      </c>
      <c r="W8" s="25">
        <f>IF('セグメント_旧(Segment_Old)'!W8="-","-",'セグメント_旧(Segment_Old)'!W8/'為替換算(currency conversion)'!$B$3)</f>
        <v>4361.9195275009233</v>
      </c>
      <c r="X8" s="26">
        <f>IF('セグメント_旧(Segment_Old)'!X8="-","-",'セグメント_旧(Segment_Old)'!X8/'為替換算(currency conversion)'!$B$3)</f>
        <v>8948.5345145810261</v>
      </c>
      <c r="Y8" s="26">
        <f>IF('セグメント_旧(Segment_Old)'!Y8="-","-",'セグメント_旧(Segment_Old)'!Y8/'為替換算(currency conversion)'!$B$3)</f>
        <v>13644.946474713917</v>
      </c>
      <c r="Z8" s="431">
        <f>IF('セグメント_旧(Segment_Old)'!Z8="-","-",'セグメント_旧(Segment_Old)'!Z8/'為替換算(currency conversion)'!$B$3)</f>
        <v>18840.206718346253</v>
      </c>
      <c r="AA8" s="25">
        <f>IF('セグメント_旧(Segment_Old)'!AA8="-","-",'セグメント_旧(Segment_Old)'!AA8/'為替換算(currency conversion)'!$B$3)</f>
        <v>5000.8711701734965</v>
      </c>
      <c r="AB8" s="681"/>
      <c r="AC8" s="681"/>
      <c r="AD8" s="682"/>
    </row>
    <row r="9" spans="1:30" s="29" customFormat="1" ht="18" customHeight="1">
      <c r="A9" s="22"/>
      <c r="B9" s="30"/>
      <c r="C9" s="1098" t="s">
        <v>16</v>
      </c>
      <c r="D9" s="1099"/>
      <c r="E9" s="31" t="s">
        <v>30</v>
      </c>
      <c r="F9" s="32" t="s">
        <v>64</v>
      </c>
      <c r="G9" s="33">
        <f>IF('セグメント_旧(Segment_Old)'!G9="-","-",'セグメント_旧(Segment_Old)'!G9/'為替換算(currency conversion)'!$B$3)</f>
        <v>668.23920265780737</v>
      </c>
      <c r="H9" s="34">
        <f>IF('セグメント_旧(Segment_Old)'!H9="-","-",'セグメント_旧(Segment_Old)'!H9/'為替換算(currency conversion)'!$B$3)</f>
        <v>1415.7253599114065</v>
      </c>
      <c r="I9" s="34">
        <f>IF('セグメント_旧(Segment_Old)'!I9="-","-",'セグメント_旧(Segment_Old)'!I9/'為替換算(currency conversion)'!$B$3)</f>
        <v>2207.2129937246218</v>
      </c>
      <c r="J9" s="35">
        <f>IF('セグメント_旧(Segment_Old)'!J9="-","-",'セグメント_旧(Segment_Old)'!J9/'為替換算(currency conversion)'!$B$3)</f>
        <v>3284.887412329273</v>
      </c>
      <c r="K9" s="33">
        <f>IF('セグメント_旧(Segment_Old)'!K9="-","-",'セグメント_旧(Segment_Old)'!K9/'為替換算(currency conversion)'!$B$3)</f>
        <v>787.84053156146183</v>
      </c>
      <c r="L9" s="34">
        <f>IF('セグメント_旧(Segment_Old)'!L9="-","-",'セグメント_旧(Segment_Old)'!L9/'為替換算(currency conversion)'!$B$3)</f>
        <v>1538.8999630860096</v>
      </c>
      <c r="M9" s="34">
        <f>IF('セグメント_旧(Segment_Old)'!M9="-","-",'セグメント_旧(Segment_Old)'!M9/'為替換算(currency conversion)'!$B$3)</f>
        <v>2343.4477667035808</v>
      </c>
      <c r="N9" s="359">
        <f>IF('セグメント_旧(Segment_Old)'!N9="-","-",'セグメント_旧(Segment_Old)'!N9/'為替換算(currency conversion)'!$B$3)</f>
        <v>3543.263196751569</v>
      </c>
      <c r="O9" s="33">
        <f>IF('セグメント_旧(Segment_Old)'!O9="-","-",'セグメント_旧(Segment_Old)'!O9/'為替換算(currency conversion)'!$B$3)</f>
        <v>739.3133997785161</v>
      </c>
      <c r="P9" s="34">
        <f>IF('セグメント_旧(Segment_Old)'!P9="-","-",'セグメント_旧(Segment_Old)'!P9/'為替換算(currency conversion)'!$B$3)</f>
        <v>1572.4400147655963</v>
      </c>
      <c r="Q9" s="34">
        <f>IF('セグメント_旧(Segment_Old)'!Q9="-","-",'セグメント_旧(Segment_Old)'!Q9/'為替換算(currency conversion)'!$B$3)</f>
        <v>2462.4584717607977</v>
      </c>
      <c r="R9" s="432">
        <f>IF('セグメント_旧(Segment_Old)'!R9="-","-",'セグメント_旧(Segment_Old)'!R9/'為替換算(currency conversion)'!$B$3)</f>
        <v>3692.5507567368036</v>
      </c>
      <c r="S9" s="33">
        <f>IF('セグメント_旧(Segment_Old)'!S9="-","-",'セグメント_旧(Segment_Old)'!S9/'為替換算(currency conversion)'!$B$3)</f>
        <v>806.82170542635663</v>
      </c>
      <c r="T9" s="34">
        <f>IF('セグメント_旧(Segment_Old)'!T9="-","-",'セグメント_旧(Segment_Old)'!T9/'為替換算(currency conversion)'!$B$3)</f>
        <v>1700.8342561830934</v>
      </c>
      <c r="U9" s="34">
        <f>IF('セグメント_旧(Segment_Old)'!U9="-","-",'セグメント_旧(Segment_Old)'!U9/'為替換算(currency conversion)'!$B$3)</f>
        <v>2632.0191952750092</v>
      </c>
      <c r="V9" s="432">
        <f>IF('セグメント_旧(Segment_Old)'!V9="-","-",'セグメント_旧(Segment_Old)'!V9/'為替換算(currency conversion)'!$B$3)</f>
        <v>3990.2694721299376</v>
      </c>
      <c r="W9" s="33">
        <f>IF('セグメント_旧(Segment_Old)'!W9="-","-",'セグメント_旧(Segment_Old)'!W9/'為替換算(currency conversion)'!$B$3)</f>
        <v>899.74160206718352</v>
      </c>
      <c r="X9" s="34">
        <f>IF('セグメント_旧(Segment_Old)'!X9="-","-",'セグメント_旧(Segment_Old)'!X9/'為替換算(currency conversion)'!$B$3)</f>
        <v>1923.639719453673</v>
      </c>
      <c r="Y9" s="34">
        <f>IF('セグメント_旧(Segment_Old)'!Y9="-","-",'セグメント_旧(Segment_Old)'!Y9/'為替換算(currency conversion)'!$B$3)</f>
        <v>2963.8464377999262</v>
      </c>
      <c r="Z9" s="432">
        <f>IF('セグメント_旧(Segment_Old)'!Z9="-","-",'セグメント_旧(Segment_Old)'!Z9/'為替換算(currency conversion)'!$B$3)</f>
        <v>4300</v>
      </c>
      <c r="AA9" s="33">
        <f>IF('セグメント_旧(Segment_Old)'!AA9="-","-",'セグメント_旧(Segment_Old)'!AA9/'為替換算(currency conversion)'!$B$3)</f>
        <v>944.06053894425997</v>
      </c>
      <c r="AB9" s="683"/>
      <c r="AC9" s="683"/>
      <c r="AD9" s="684"/>
    </row>
    <row r="10" spans="1:30" s="29" customFormat="1" ht="18" customHeight="1">
      <c r="A10" s="22"/>
      <c r="B10" s="30"/>
      <c r="C10" s="1100" t="s">
        <v>18</v>
      </c>
      <c r="D10" s="1088"/>
      <c r="E10" s="37" t="s">
        <v>3</v>
      </c>
      <c r="F10" s="38" t="s">
        <v>19</v>
      </c>
      <c r="G10" s="33">
        <f>IF('セグメント_旧(Segment_Old)'!G10="-","-",'セグメント_旧(Segment_Old)'!G10/'為替換算(currency conversion)'!$B$3)</f>
        <v>964.40753045404222</v>
      </c>
      <c r="H10" s="39">
        <f>IF('セグメント_旧(Segment_Old)'!H10="-","-",'セグメント_旧(Segment_Old)'!H10/'為替換算(currency conversion)'!$B$3)</f>
        <v>1973.6950904392766</v>
      </c>
      <c r="I10" s="39">
        <f>IF('セグメント_旧(Segment_Old)'!I10="-","-",'セグメント_旧(Segment_Old)'!I10/'為替換算(currency conversion)'!$B$3)</f>
        <v>3009.9815430047993</v>
      </c>
      <c r="J10" s="40">
        <f>IF('セグメント_旧(Segment_Old)'!J10="-","-",'セグメント_旧(Segment_Old)'!J10/'為替換算(currency conversion)'!$B$3)</f>
        <v>4133.8279808047255</v>
      </c>
      <c r="K10" s="33">
        <f>IF('セグメント_旧(Segment_Old)'!K10="-","-",'セグメント_旧(Segment_Old)'!K10/'為替換算(currency conversion)'!$B$3)</f>
        <v>966.63713547434486</v>
      </c>
      <c r="L10" s="39">
        <f>IF('セグメント_旧(Segment_Old)'!L10="-","-",'セグメント_旧(Segment_Old)'!L10/'為替換算(currency conversion)'!$B$3)</f>
        <v>1964.2524916943523</v>
      </c>
      <c r="M10" s="39">
        <f>IF('セグメント_旧(Segment_Old)'!M10="-","-",'セグメント_旧(Segment_Old)'!M10/'為替換算(currency conversion)'!$B$3)</f>
        <v>2948.2465854558882</v>
      </c>
      <c r="N10" s="360">
        <f>IF('セグメント_旧(Segment_Old)'!N10="-","-",'セグメント_旧(Segment_Old)'!N10/'為替換算(currency conversion)'!$B$3)</f>
        <v>4127.9808047249908</v>
      </c>
      <c r="O10" s="33">
        <f>IF('セグメント_旧(Segment_Old)'!O10="-","-",'セグメント_旧(Segment_Old)'!O10/'為替換算(currency conversion)'!$B$3)</f>
        <v>1026.4968623108159</v>
      </c>
      <c r="P10" s="39">
        <f>IF('セグメント_旧(Segment_Old)'!P10="-","-",'セグメント_旧(Segment_Old)'!P10/'為替換算(currency conversion)'!$B$3)</f>
        <v>2073.4883720930234</v>
      </c>
      <c r="Q10" s="39">
        <f>IF('セグメント_旧(Segment_Old)'!Q10="-","-",'セグメント_旧(Segment_Old)'!Q10/'為替換算(currency conversion)'!$B$3)</f>
        <v>3116.6260612772244</v>
      </c>
      <c r="R10" s="45">
        <f>IF('セグメント_旧(Segment_Old)'!R10="-","-",'セグメント_旧(Segment_Old)'!R10/'為替換算(currency conversion)'!$B$3)</f>
        <v>4284.7028423772617</v>
      </c>
      <c r="S10" s="33">
        <f>IF('セグメント_旧(Segment_Old)'!S10="-","-",'セグメント_旧(Segment_Old)'!S10/'為替換算(currency conversion)'!$B$3)</f>
        <v>1019.5570321151718</v>
      </c>
      <c r="T10" s="39">
        <f>IF('セグメント_旧(Segment_Old)'!T10="-","-",'セグメント_旧(Segment_Old)'!T10/'為替換算(currency conversion)'!$B$3)</f>
        <v>2100.1845699520118</v>
      </c>
      <c r="U10" s="39">
        <f>IF('セグメント_旧(Segment_Old)'!U10="-","-",'セグメント_旧(Segment_Old)'!U10/'為替換算(currency conversion)'!$B$3)</f>
        <v>3218.493909191584</v>
      </c>
      <c r="V10" s="45">
        <f>IF('セグメント_旧(Segment_Old)'!V10="-","-",'セグメント_旧(Segment_Old)'!V10/'為替換算(currency conversion)'!$B$3)</f>
        <v>4485.7364341085276</v>
      </c>
      <c r="W10" s="33">
        <f>IF('セグメント_旧(Segment_Old)'!W10="-","-",'セグメント_旧(Segment_Old)'!W10/'為替換算(currency conversion)'!$B$3)</f>
        <v>1082.5987449243264</v>
      </c>
      <c r="X10" s="39">
        <f>IF('セグメント_旧(Segment_Old)'!X10="-","-",'セグメント_旧(Segment_Old)'!X10/'為替換算(currency conversion)'!$B$3)</f>
        <v>2268.6969361387969</v>
      </c>
      <c r="Y10" s="39">
        <f>IF('セグメント_旧(Segment_Old)'!Y10="-","-",'セグメント_旧(Segment_Old)'!Y10/'為替換算(currency conversion)'!$B$3)</f>
        <v>3379.0697674418607</v>
      </c>
      <c r="Z10" s="45">
        <f>IF('セグメント_旧(Segment_Old)'!Z10="-","-",'セグメント_旧(Segment_Old)'!Z10/'為替換算(currency conversion)'!$B$3)</f>
        <v>4673.7763012181622</v>
      </c>
      <c r="AA10" s="33">
        <f>IF('セグメント_旧(Segment_Old)'!AA10="-","-",'セグメント_旧(Segment_Old)'!AA10/'為替換算(currency conversion)'!$B$3)</f>
        <v>1209.8781838316722</v>
      </c>
      <c r="AB10" s="685"/>
      <c r="AC10" s="685"/>
      <c r="AD10" s="686"/>
    </row>
    <row r="11" spans="1:30" s="29" customFormat="1" ht="18" customHeight="1">
      <c r="A11" s="22"/>
      <c r="B11" s="30"/>
      <c r="C11" s="1100" t="s">
        <v>20</v>
      </c>
      <c r="D11" s="1088"/>
      <c r="E11" s="37" t="s">
        <v>3</v>
      </c>
      <c r="F11" s="38" t="s">
        <v>21</v>
      </c>
      <c r="G11" s="33">
        <f>IF('セグメント_旧(Segment_Old)'!G11="-","-",'セグメント_旧(Segment_Old)'!G11/'為替換算(currency conversion)'!$B$3)</f>
        <v>791.28091546696203</v>
      </c>
      <c r="H11" s="39">
        <f>IF('セグメント_旧(Segment_Old)'!H11="-","-",'セグメント_旧(Segment_Old)'!H11/'為替換算(currency conversion)'!$B$3)</f>
        <v>1632.8682170542636</v>
      </c>
      <c r="I11" s="39">
        <f>IF('セグメント_旧(Segment_Old)'!I11="-","-",'セグメント_旧(Segment_Old)'!I11/'為替換算(currency conversion)'!$B$3)</f>
        <v>2534.0199335548173</v>
      </c>
      <c r="J11" s="40">
        <f>IF('セグメント_旧(Segment_Old)'!J11="-","-",'セグメント_旧(Segment_Old)'!J11/'為替換算(currency conversion)'!$B$3)</f>
        <v>3529.7674418604656</v>
      </c>
      <c r="K11" s="33">
        <f>IF('セグメント_旧(Segment_Old)'!K11="-","-",'セグメント_旧(Segment_Old)'!K11/'為替換算(currency conversion)'!$B$3)</f>
        <v>891.02990033222602</v>
      </c>
      <c r="L11" s="39">
        <f>IF('セグメント_旧(Segment_Old)'!L11="-","-",'セグメント_旧(Segment_Old)'!L11/'為替換算(currency conversion)'!$B$3)</f>
        <v>1849.7157622739019</v>
      </c>
      <c r="M11" s="39">
        <f>IF('セグメント_旧(Segment_Old)'!M11="-","-",'セグメント_旧(Segment_Old)'!M11/'為替換算(currency conversion)'!$B$3)</f>
        <v>2811.7829457364342</v>
      </c>
      <c r="N11" s="360">
        <f>IF('セグメント_旧(Segment_Old)'!N11="-","-",'セグメント_旧(Segment_Old)'!N11/'為替換算(currency conversion)'!$B$3)</f>
        <v>3911.5245478036177</v>
      </c>
      <c r="O11" s="33">
        <f>IF('セグメント_旧(Segment_Old)'!O11="-","-",'セグメント_旧(Segment_Old)'!O11/'為替換算(currency conversion)'!$B$3)</f>
        <v>997.56367663344417</v>
      </c>
      <c r="P11" s="39">
        <f>IF('セグメント_旧(Segment_Old)'!P11="-","-",'セグメント_旧(Segment_Old)'!P11/'為替換算(currency conversion)'!$B$3)</f>
        <v>2082.4437061646368</v>
      </c>
      <c r="Q11" s="39">
        <f>IF('セグメント_旧(Segment_Old)'!Q11="-","-",'セグメント_旧(Segment_Old)'!Q11/'為替換算(currency conversion)'!$B$3)</f>
        <v>3175.2823920265782</v>
      </c>
      <c r="R11" s="45">
        <f>IF('セグメント_旧(Segment_Old)'!R11="-","-",'セグメント_旧(Segment_Old)'!R11/'為替換算(currency conversion)'!$B$3)</f>
        <v>4345.3525286083432</v>
      </c>
      <c r="S11" s="33">
        <f>IF('セグメント_旧(Segment_Old)'!S11="-","-",'セグメント_旧(Segment_Old)'!S11/'為替換算(currency conversion)'!$B$3)</f>
        <v>1005.5001845699521</v>
      </c>
      <c r="T11" s="39">
        <f>IF('セグメント_旧(Segment_Old)'!T11="-","-",'セグメント_旧(Segment_Old)'!T11/'為替換算(currency conversion)'!$B$3)</f>
        <v>2076.8623108157994</v>
      </c>
      <c r="U11" s="39">
        <f>IF('セグメント_旧(Segment_Old)'!U11="-","-",'セグメント_旧(Segment_Old)'!U11/'為替換算(currency conversion)'!$B$3)</f>
        <v>3152.7057954964935</v>
      </c>
      <c r="V11" s="45">
        <f>IF('セグメント_旧(Segment_Old)'!V11="-","-",'セグメント_旧(Segment_Old)'!V11/'為替換算(currency conversion)'!$B$3)</f>
        <v>4362.3551125876711</v>
      </c>
      <c r="W11" s="33">
        <f>IF('セグメント_旧(Segment_Old)'!W11="-","-",'セグメント_旧(Segment_Old)'!W11/'為替換算(currency conversion)'!$B$3)</f>
        <v>1090.6459948320414</v>
      </c>
      <c r="X11" s="39">
        <f>IF('セグメント_旧(Segment_Old)'!X11="-","-",'セグメント_旧(Segment_Old)'!X11/'為替換算(currency conversion)'!$B$3)</f>
        <v>2267.9586563307494</v>
      </c>
      <c r="Y11" s="39">
        <f>IF('セグメント_旧(Segment_Old)'!Y11="-","-",'セグメント_旧(Segment_Old)'!Y11/'為替換算(currency conversion)'!$B$3)</f>
        <v>3478.6415651531934</v>
      </c>
      <c r="Z11" s="45">
        <f>IF('セグメント_旧(Segment_Old)'!Z11="-","-",'セグメント_旧(Segment_Old)'!Z11/'為替換算(currency conversion)'!$B$3)</f>
        <v>4820.2805463270588</v>
      </c>
      <c r="AA11" s="33">
        <f>IF('セグメント_旧(Segment_Old)'!AA11="-","-",'セグメント_旧(Segment_Old)'!AA11/'為替換算(currency conversion)'!$B$3)</f>
        <v>1242.3477297895904</v>
      </c>
      <c r="AB11" s="685"/>
      <c r="AC11" s="685"/>
      <c r="AD11" s="686"/>
    </row>
    <row r="12" spans="1:30" s="29" customFormat="1" ht="18" customHeight="1">
      <c r="A12" s="22"/>
      <c r="B12" s="30"/>
      <c r="C12" s="1100" t="s">
        <v>22</v>
      </c>
      <c r="D12" s="1088"/>
      <c r="E12" s="42" t="s">
        <v>383</v>
      </c>
      <c r="F12" s="43" t="s">
        <v>384</v>
      </c>
      <c r="G12" s="33">
        <f>IF('セグメント_旧(Segment_Old)'!G12="-","-",'セグメント_旧(Segment_Old)'!G12/'為替換算(currency conversion)'!$B$3)</f>
        <v>819.06238464378009</v>
      </c>
      <c r="H12" s="44">
        <f>IF('セグメント_旧(Segment_Old)'!H12="-","-",'セグメント_旧(Segment_Old)'!H12/'為替換算(currency conversion)'!$B$3)</f>
        <v>1618.4791435954228</v>
      </c>
      <c r="I12" s="44">
        <f>IF('セグメント_旧(Segment_Old)'!I12="-","-",'セグメント_旧(Segment_Old)'!I12/'為替換算(currency conversion)'!$B$3)</f>
        <v>2409.9077150239941</v>
      </c>
      <c r="J12" s="45">
        <f>IF('セグメント_旧(Segment_Old)'!J12="-","-",'セグメント_旧(Segment_Old)'!J12/'為替換算(currency conversion)'!$B$3)</f>
        <v>3159.3798449612405</v>
      </c>
      <c r="K12" s="33">
        <f>IF('セグメント_旧(Segment_Old)'!K12="-","-",'セグメント_旧(Segment_Old)'!K12/'為替換算(currency conversion)'!$B$3)</f>
        <v>749.13252122554456</v>
      </c>
      <c r="L12" s="46">
        <f>IF('セグメント_旧(Segment_Old)'!L12="-","-",'セグメント_旧(Segment_Old)'!L12/'為替換算(currency conversion)'!$B$3)</f>
        <v>1542.3181985972685</v>
      </c>
      <c r="M12" s="46">
        <f>IF('セグメント_旧(Segment_Old)'!M12="-","-",'セグメント_旧(Segment_Old)'!M12/'為替換算(currency conversion)'!$B$3)</f>
        <v>2317.482465854559</v>
      </c>
      <c r="N12" s="361">
        <f>IF('セグメント_旧(Segment_Old)'!N12="-","-",'セグメント_旧(Segment_Old)'!N12/'為替換算(currency conversion)'!$B$3)</f>
        <v>3114.950166112957</v>
      </c>
      <c r="O12" s="33">
        <f>IF('セグメント_旧(Segment_Old)'!O12="-","-",'セグメント_旧(Segment_Old)'!O12/'為替換算(currency conversion)'!$B$3)</f>
        <v>760.64230343300119</v>
      </c>
      <c r="P12" s="46">
        <f>IF('セグメント_旧(Segment_Old)'!P12="-","-",'セグメント_旧(Segment_Old)'!P12/'為替換算(currency conversion)'!$B$3)</f>
        <v>1539.0771502399411</v>
      </c>
      <c r="Q12" s="46">
        <f>IF('セグメント_旧(Segment_Old)'!Q12="-","-",'セグメント_旧(Segment_Old)'!Q12/'為替換算(currency conversion)'!$B$3)</f>
        <v>2318.0361757105943</v>
      </c>
      <c r="R12" s="433">
        <f>IF('セグメント_旧(Segment_Old)'!R12="-","-",'セグメント_旧(Segment_Old)'!R12/'為替換算(currency conversion)'!$B$3)</f>
        <v>3145.1458102620895</v>
      </c>
      <c r="S12" s="33">
        <f>IF('セグメント_旧(Segment_Old)'!S12="-","-",'セグメント_旧(Segment_Old)'!S12/'為替換算(currency conversion)'!$B$3)</f>
        <v>774.86895533407164</v>
      </c>
      <c r="T12" s="46">
        <f>IF('セグメント_旧(Segment_Old)'!T12="-","-",'セグメント_旧(Segment_Old)'!T12/'為替換算(currency conversion)'!$B$3)</f>
        <v>1537.6153562200075</v>
      </c>
      <c r="U12" s="46">
        <f>IF('セグメント_旧(Segment_Old)'!U12="-","-",'セグメント_旧(Segment_Old)'!U12/'為替換算(currency conversion)'!$B$3)</f>
        <v>2343.90550018457</v>
      </c>
      <c r="V12" s="433">
        <f>IF('セグメント_旧(Segment_Old)'!V12="-","-",'セグメント_旧(Segment_Old)'!V12/'為替換算(currency conversion)'!$B$3)</f>
        <v>3169.9963086009602</v>
      </c>
      <c r="W12" s="33">
        <f>IF('セグメント_旧(Segment_Old)'!W12="-","-",'セグメント_旧(Segment_Old)'!W12/'為替換算(currency conversion)'!$B$3)</f>
        <v>841.59468438538215</v>
      </c>
      <c r="X12" s="46">
        <f>IF('セグメント_旧(Segment_Old)'!X12="-","-",'セグメント_旧(Segment_Old)'!X12/'為替換算(currency conversion)'!$B$3)</f>
        <v>1690.1291989664085</v>
      </c>
      <c r="Y12" s="46">
        <f>IF('セグメント_旧(Segment_Old)'!Y12="-","-",'セグメント_旧(Segment_Old)'!Y12/'為替換算(currency conversion)'!$B$3)</f>
        <v>2564.3337024732377</v>
      </c>
      <c r="Z12" s="433">
        <f>IF('セグメント_旧(Segment_Old)'!Z12="-","-",'セグメント_旧(Segment_Old)'!Z12/'為替換算(currency conversion)'!$B$3)</f>
        <v>3511.6722037652271</v>
      </c>
      <c r="AA12" s="33">
        <f>IF('セグメント_旧(Segment_Old)'!AA12="-","-",'セグメント_旧(Segment_Old)'!AA12/'為替換算(currency conversion)'!$B$3)</f>
        <v>1022.6947212993725</v>
      </c>
      <c r="AB12" s="687"/>
      <c r="AC12" s="687"/>
      <c r="AD12" s="688"/>
    </row>
    <row r="13" spans="1:30" s="29" customFormat="1" ht="18" customHeight="1">
      <c r="A13" s="22"/>
      <c r="B13" s="30"/>
      <c r="C13" s="1100" t="s">
        <v>24</v>
      </c>
      <c r="D13" s="1088"/>
      <c r="E13" s="42" t="s">
        <v>383</v>
      </c>
      <c r="F13" s="43" t="s">
        <v>385</v>
      </c>
      <c r="G13" s="33">
        <f>IF('セグメント_旧(Segment_Old)'!G13="-","-",'セグメント_旧(Segment_Old)'!G13/'為替換算(currency conversion)'!$B$3)</f>
        <v>638.27242524916949</v>
      </c>
      <c r="H13" s="46">
        <f>IF('セグメント_旧(Segment_Old)'!H13="-","-",'セグメント_旧(Segment_Old)'!H13/'為替換算(currency conversion)'!$B$3)</f>
        <v>1307.4418604651164</v>
      </c>
      <c r="I13" s="46">
        <f>IF('セグメント_旧(Segment_Old)'!I13="-","-",'セグメント_旧(Segment_Old)'!I13/'為替換算(currency conversion)'!$B$3)</f>
        <v>2078.9737910668146</v>
      </c>
      <c r="J13" s="47">
        <f>IF('セグメント_旧(Segment_Old)'!J13="-","-",'セグメント_旧(Segment_Old)'!J13/'為替換算(currency conversion)'!$B$3)</f>
        <v>2860.7751937984499</v>
      </c>
      <c r="K13" s="33">
        <f>IF('セグメント_旧(Segment_Old)'!K13="-","-",'セグメント_旧(Segment_Old)'!K13/'為替換算(currency conversion)'!$B$3)</f>
        <v>765.52971576227401</v>
      </c>
      <c r="L13" s="46">
        <f>IF('セグメント_旧(Segment_Old)'!L13="-","-",'セグメント_旧(Segment_Old)'!L13/'為替換算(currency conversion)'!$B$3)</f>
        <v>1525.3377630121818</v>
      </c>
      <c r="M13" s="46">
        <f>IF('セグメント_旧(Segment_Old)'!M13="-","-",'セグメント_旧(Segment_Old)'!M13/'為替換算(currency conversion)'!$B$3)</f>
        <v>2380.7308970099671</v>
      </c>
      <c r="N13" s="361">
        <f>IF('セグメント_旧(Segment_Old)'!N13="-","-",'セグメント_旧(Segment_Old)'!N13/'為替換算(currency conversion)'!$B$3)</f>
        <v>3249.4130675526026</v>
      </c>
      <c r="O13" s="33">
        <f>IF('セグメント_旧(Segment_Old)'!O13="-","-",'セグメント_旧(Segment_Old)'!O13/'為替換算(currency conversion)'!$B$3)</f>
        <v>818.22074566260619</v>
      </c>
      <c r="P13" s="46">
        <f>IF('セグメント_旧(Segment_Old)'!P13="-","-",'セグメント_旧(Segment_Old)'!P13/'為替換算(currency conversion)'!$B$3)</f>
        <v>1605.5075673680326</v>
      </c>
      <c r="Q13" s="46">
        <f>IF('セグメント_旧(Segment_Old)'!Q13="-","-",'セグメント_旧(Segment_Old)'!Q13/'為替換算(currency conversion)'!$B$3)</f>
        <v>2470.823181985973</v>
      </c>
      <c r="R13" s="433">
        <f>IF('セグメント_旧(Segment_Old)'!R13="-","-",'セグメント_旧(Segment_Old)'!R13/'為替換算(currency conversion)'!$B$3)</f>
        <v>3362.4363233665563</v>
      </c>
      <c r="S13" s="33">
        <f>IF('セグメント_旧(Segment_Old)'!S13="-","-",'セグメント_旧(Segment_Old)'!S13/'為替換算(currency conversion)'!$B$3)</f>
        <v>781.71280915466969</v>
      </c>
      <c r="T13" s="46">
        <f>IF('セグメント_旧(Segment_Old)'!T13="-","-",'セグメント_旧(Segment_Old)'!T13/'為替換算(currency conversion)'!$B$3)</f>
        <v>1564.1712809154672</v>
      </c>
      <c r="U13" s="46">
        <f>IF('セグメント_旧(Segment_Old)'!U13="-","-",'セグメント_旧(Segment_Old)'!U13/'為替換算(currency conversion)'!$B$3)</f>
        <v>2439.623477297896</v>
      </c>
      <c r="V13" s="433">
        <f>IF('セグメント_旧(Segment_Old)'!V13="-","-",'セグメント_旧(Segment_Old)'!V13/'為替換算(currency conversion)'!$B$3)</f>
        <v>3353.6286452565523</v>
      </c>
      <c r="W13" s="33">
        <f>IF('セグメント_旧(Segment_Old)'!W13="-","-",'セグメント_旧(Segment_Old)'!W13/'為替換算(currency conversion)'!$B$3)</f>
        <v>971.26614987080109</v>
      </c>
      <c r="X13" s="46">
        <f>IF('セグメント_旧(Segment_Old)'!X13="-","-",'セグメント_旧(Segment_Old)'!X13/'為替換算(currency conversion)'!$B$3)</f>
        <v>1916.8106312292362</v>
      </c>
      <c r="Y13" s="46">
        <f>IF('セグメント_旧(Segment_Old)'!Y13="-","-",'セグメント_旧(Segment_Old)'!Y13/'為替換算(currency conversion)'!$B$3)</f>
        <v>2984.8209671465488</v>
      </c>
      <c r="Z13" s="433">
        <f>IF('セグメント_旧(Segment_Old)'!Z13="-","-",'セグメント_旧(Segment_Old)'!Z13/'為替換算(currency conversion)'!$B$3)</f>
        <v>4067.0727205610929</v>
      </c>
      <c r="AA13" s="33">
        <f>IF('セグメント_旧(Segment_Old)'!AA13="-","-",'セグメント_旧(Segment_Old)'!AA13/'為替換算(currency conversion)'!$B$3)</f>
        <v>1205.2048726467333</v>
      </c>
      <c r="AB13" s="687"/>
      <c r="AC13" s="687"/>
      <c r="AD13" s="688"/>
    </row>
    <row r="14" spans="1:30" s="29" customFormat="1" ht="18" customHeight="1">
      <c r="A14" s="22"/>
      <c r="B14" s="30"/>
      <c r="C14" s="1109" t="s">
        <v>36</v>
      </c>
      <c r="D14" s="1110"/>
      <c r="E14" s="49" t="s">
        <v>3</v>
      </c>
      <c r="F14" s="50" t="s">
        <v>27</v>
      </c>
      <c r="G14" s="51">
        <f>IF('セグメント_旧(Segment_Old)'!G14="-","-",'セグメント_旧(Segment_Old)'!G14/'為替換算(currency conversion)'!$B$3)</f>
        <v>-408.97009966777409</v>
      </c>
      <c r="H14" s="52">
        <f>IF('セグメント_旧(Segment_Old)'!H14="-","-",'セグメント_旧(Segment_Old)'!H14/'為替換算(currency conversion)'!$B$3)</f>
        <v>-857.29051310446664</v>
      </c>
      <c r="I14" s="52">
        <f>IF('セグメント_旧(Segment_Old)'!I14="-","-",'セグメント_旧(Segment_Old)'!I14/'為替換算(currency conversion)'!$B$3)</f>
        <v>-1312.7057954964932</v>
      </c>
      <c r="J14" s="53">
        <f>IF('セグメント_旧(Segment_Old)'!J14="-","-",'セグメント_旧(Segment_Old)'!J14/'為替換算(currency conversion)'!$B$3)</f>
        <v>-1910.0258397932819</v>
      </c>
      <c r="K14" s="51">
        <f>IF('セグメント_旧(Segment_Old)'!K14="-","-",'セグメント_旧(Segment_Old)'!K14/'為替換算(currency conversion)'!$B$3)</f>
        <v>-430.08490217792547</v>
      </c>
      <c r="L14" s="52">
        <f>IF('セグメント_旧(Segment_Old)'!L14="-","-",'セグメント_旧(Segment_Old)'!L14/'為替換算(currency conversion)'!$B$3)</f>
        <v>-869.97416020671847</v>
      </c>
      <c r="M14" s="52">
        <f>IF('セグメント_旧(Segment_Old)'!M14="-","-",'セグメント_旧(Segment_Old)'!M14/'為替換算(currency conversion)'!$B$3)</f>
        <v>-1353.2890365448507</v>
      </c>
      <c r="N14" s="362">
        <f>IF('セグメント_旧(Segment_Old)'!N14="-","-",'セグメント_旧(Segment_Old)'!N14/'為替換算(currency conversion)'!$B$3)</f>
        <v>-1973.5252860834257</v>
      </c>
      <c r="O14" s="51">
        <f>IF('セグメント_旧(Segment_Old)'!O14="-","-",'セグメント_旧(Segment_Old)'!O14/'為替換算(currency conversion)'!$B$3)</f>
        <v>-449.47212993724628</v>
      </c>
      <c r="P14" s="52">
        <f>IF('セグメント_旧(Segment_Old)'!P14="-","-",'セグメント_旧(Segment_Old)'!P14/'為替換算(currency conversion)'!$B$3)</f>
        <v>-915.63676633444084</v>
      </c>
      <c r="Q14" s="52">
        <f>IF('セグメント_旧(Segment_Old)'!Q14="-","-",'セグメント_旧(Segment_Old)'!Q14/'為替換算(currency conversion)'!$B$3)</f>
        <v>-1420.3986710963457</v>
      </c>
      <c r="R14" s="434">
        <f>IF('セグメント_旧(Segment_Old)'!R14="-","-",'セグメント_旧(Segment_Old)'!R14/'為替換算(currency conversion)'!$B$3)</f>
        <v>-2094.7951273532672</v>
      </c>
      <c r="S14" s="51">
        <f>IF('セグメント_旧(Segment_Old)'!S14="-","-",'セグメント_旧(Segment_Old)'!S14/'為替換算(currency conversion)'!$B$3)</f>
        <v>-468.66740494647473</v>
      </c>
      <c r="T14" s="52">
        <f>IF('セグメント_旧(Segment_Old)'!T14="-","-",'セグメント_旧(Segment_Old)'!T14/'為替換算(currency conversion)'!$B$3)</f>
        <v>-1005.374677002584</v>
      </c>
      <c r="U14" s="52">
        <f>IF('セグメント_旧(Segment_Old)'!U14="-","-",'セグメント_旧(Segment_Old)'!U14/'為替換算(currency conversion)'!$B$3)</f>
        <v>-1543.137689184201</v>
      </c>
      <c r="V14" s="434">
        <f>IF('セグメント_旧(Segment_Old)'!V14="-","-",'セグメント_旧(Segment_Old)'!V14/'為替換算(currency conversion)'!$B$3)</f>
        <v>-2243.7947582133629</v>
      </c>
      <c r="W14" s="51">
        <f>IF('セグメント_旧(Segment_Old)'!W14="-","-",'セグメント_旧(Segment_Old)'!W14/'為替換算(currency conversion)'!$B$3)</f>
        <v>-523.93503137689186</v>
      </c>
      <c r="X14" s="52">
        <f>IF('セグメント_旧(Segment_Old)'!X14="-","-",'セグメント_旧(Segment_Old)'!X14/'為替換算(currency conversion)'!$B$3)</f>
        <v>-1118.7006275378369</v>
      </c>
      <c r="Y14" s="52">
        <f>IF('セグメント_旧(Segment_Old)'!Y14="-","-",'セグメント_旧(Segment_Old)'!Y14/'為替換算(currency conversion)'!$B$3)</f>
        <v>-1725.7585825027686</v>
      </c>
      <c r="Z14" s="434">
        <f>IF('セグメント_旧(Segment_Old)'!Z14="-","-",'セグメント_旧(Segment_Old)'!Z14/'為替換算(currency conversion)'!$B$3)</f>
        <v>-2532.5950535252864</v>
      </c>
      <c r="AA14" s="51">
        <f>IF('セグメント_旧(Segment_Old)'!AA14="-","-",'セグメント_旧(Segment_Old)'!AA14/'為替換算(currency conversion)'!$B$3)</f>
        <v>-623.31487633813219</v>
      </c>
      <c r="AB14" s="689"/>
      <c r="AC14" s="689"/>
      <c r="AD14" s="690"/>
    </row>
    <row r="15" spans="1:30" s="16" customFormat="1" ht="18" customHeight="1">
      <c r="A15" s="22"/>
      <c r="B15" s="1091" t="s">
        <v>28</v>
      </c>
      <c r="C15" s="1092"/>
      <c r="D15" s="1092"/>
      <c r="E15" s="55" t="s">
        <v>3</v>
      </c>
      <c r="F15" s="24" t="s">
        <v>386</v>
      </c>
      <c r="G15" s="56">
        <f>IF('セグメント_旧(Segment_Old)'!G15="-","-",'セグメント_旧(Segment_Old)'!G15/'為替換算(currency conversion)'!$B$3)</f>
        <v>194.2045035068291</v>
      </c>
      <c r="H15" s="57">
        <f>IF('セグメント_旧(Segment_Old)'!H15="-","-",'セグメント_旧(Segment_Old)'!H15/'為替換算(currency conversion)'!$B$3)</f>
        <v>415.93946105574014</v>
      </c>
      <c r="I15" s="57">
        <f>IF('セグメント_旧(Segment_Old)'!I15="-","-",'セグメント_旧(Segment_Old)'!I15/'為替換算(currency conversion)'!$B$3)</f>
        <v>643.61757105943161</v>
      </c>
      <c r="J15" s="58">
        <f>IF('セグメント_旧(Segment_Old)'!J15="-","-",'セグメント_旧(Segment_Old)'!J15/'為替換算(currency conversion)'!$B$3)</f>
        <v>908.97009966777421</v>
      </c>
      <c r="K15" s="56">
        <f>IF('セグメント_旧(Segment_Old)'!K15="-","-",'セグメント_旧(Segment_Old)'!K15/'為替換算(currency conversion)'!$B$3)</f>
        <v>215.14211886304912</v>
      </c>
      <c r="L15" s="57">
        <f>IF('セグメント_旧(Segment_Old)'!L15="-","-",'セグメント_旧(Segment_Old)'!L15/'為替換算(currency conversion)'!$B$3)</f>
        <v>443.47729789590261</v>
      </c>
      <c r="M15" s="57">
        <f>IF('セグメント_旧(Segment_Old)'!M15="-","-",'セグメント_旧(Segment_Old)'!M15/'為替換算(currency conversion)'!$B$3)</f>
        <v>696.2569213732005</v>
      </c>
      <c r="N15" s="363">
        <f>IF('セグメント_旧(Segment_Old)'!N15="-","-",'セグメント_旧(Segment_Old)'!N15/'為替換算(currency conversion)'!$B$3)</f>
        <v>1090.5574012550758</v>
      </c>
      <c r="O15" s="56">
        <f>IF('セグメント_旧(Segment_Old)'!O15="-","-",'セグメント_旧(Segment_Old)'!O15/'為替換算(currency conversion)'!$B$3)</f>
        <v>220.28792912513845</v>
      </c>
      <c r="P15" s="57">
        <f>IF('セグメント_旧(Segment_Old)'!P15="-","-",'セグメント_旧(Segment_Old)'!P15/'為替換算(currency conversion)'!$B$3)</f>
        <v>470.70505721668519</v>
      </c>
      <c r="Q15" s="57">
        <f>IF('セグメント_旧(Segment_Old)'!Q15="-","-",'セグメント_旧(Segment_Old)'!Q15/'為替換算(currency conversion)'!$B$3)</f>
        <v>690.5500184569953</v>
      </c>
      <c r="R15" s="435">
        <f>IF('セグメント_旧(Segment_Old)'!R15="-","-",'セグメント_旧(Segment_Old)'!R15/'為替換算(currency conversion)'!$B$3)</f>
        <v>966.68143226282768</v>
      </c>
      <c r="S15" s="56">
        <f>IF('セグメント_旧(Segment_Old)'!S15="-","-",'セグメント_旧(Segment_Old)'!S15/'為替換算(currency conversion)'!$B$3)</f>
        <v>197.02473237356961</v>
      </c>
      <c r="T15" s="57">
        <f>IF('セグメント_旧(Segment_Old)'!T15="-","-",'セグメント_旧(Segment_Old)'!T15/'為替換算(currency conversion)'!$B$3)</f>
        <v>471.17755629383538</v>
      </c>
      <c r="U15" s="57">
        <f>IF('セグメント_旧(Segment_Old)'!U15="-","-",'セグメント_旧(Segment_Old)'!U15/'為替換算(currency conversion)'!$B$3)</f>
        <v>789.29494278331492</v>
      </c>
      <c r="V15" s="435">
        <f>IF('セグメント_旧(Segment_Old)'!V15="-","-",'セグメント_旧(Segment_Old)'!V15/'為替換算(currency conversion)'!$B$3)</f>
        <v>1027.4861572535992</v>
      </c>
      <c r="W15" s="56">
        <f>IF('セグメント_旧(Segment_Old)'!W15="-","-",'セグメント_旧(Segment_Old)'!W15/'為替換算(currency conversion)'!$B$3)</f>
        <v>348.99224806201551</v>
      </c>
      <c r="X15" s="57">
        <f>IF('セグメント_旧(Segment_Old)'!X15="-","-",'セグメント_旧(Segment_Old)'!X15/'為替換算(currency conversion)'!$B$3)</f>
        <v>805.74381690660766</v>
      </c>
      <c r="Y15" s="57">
        <f>IF('セグメント_旧(Segment_Old)'!Y15="-","-",'セグメント_旧(Segment_Old)'!Y15/'為替換算(currency conversion)'!$B$3)</f>
        <v>1233.59173126615</v>
      </c>
      <c r="Z15" s="435">
        <f>IF('セグメント_旧(Segment_Old)'!Z15="-","-",'セグメント_旧(Segment_Old)'!Z15/'為替換算(currency conversion)'!$B$3)</f>
        <v>1569.5090439276487</v>
      </c>
      <c r="AA15" s="56">
        <f>IF('セグメント_旧(Segment_Old)'!AA15="-","-",'セグメント_旧(Segment_Old)'!AA15/'為替換算(currency conversion)'!$B$3)</f>
        <v>424.67331118493911</v>
      </c>
      <c r="AB15" s="691"/>
      <c r="AC15" s="691"/>
      <c r="AD15" s="692"/>
    </row>
    <row r="16" spans="1:30" s="29" customFormat="1" ht="18" customHeight="1">
      <c r="A16" s="22"/>
      <c r="B16" s="30"/>
      <c r="C16" s="1098" t="s">
        <v>16</v>
      </c>
      <c r="D16" s="1099"/>
      <c r="E16" s="31" t="s">
        <v>383</v>
      </c>
      <c r="F16" s="32" t="s">
        <v>31</v>
      </c>
      <c r="G16" s="33">
        <f>IF('セグメント_旧(Segment_Old)'!G16="-","-",'セグメント_旧(Segment_Old)'!G16/'為替換算(currency conversion)'!$B$3)</f>
        <v>40.657069029162059</v>
      </c>
      <c r="H16" s="34">
        <f>IF('セグメント_旧(Segment_Old)'!H16="-","-",'セグメント_旧(Segment_Old)'!H16/'為替換算(currency conversion)'!$B$3)</f>
        <v>85.522332964193438</v>
      </c>
      <c r="I16" s="34">
        <f>IF('セグメント_旧(Segment_Old)'!I16="-","-",'セグメント_旧(Segment_Old)'!I16/'為替換算(currency conversion)'!$B$3)</f>
        <v>131.47286821705427</v>
      </c>
      <c r="J16" s="35">
        <f>IF('セグメント_旧(Segment_Old)'!J16="-","-",'セグメント_旧(Segment_Old)'!J16/'為替換算(currency conversion)'!$B$3)</f>
        <v>282.60612772240682</v>
      </c>
      <c r="K16" s="33">
        <f>IF('セグメント_旧(Segment_Old)'!K16="-","-",'セグメント_旧(Segment_Old)'!K16/'為替換算(currency conversion)'!$B$3)</f>
        <v>59.047619047619051</v>
      </c>
      <c r="L16" s="34">
        <f>IF('セグメント_旧(Segment_Old)'!L16="-","-",'セグメント_旧(Segment_Old)'!L16/'為替換算(currency conversion)'!$B$3)</f>
        <v>83.794758213362869</v>
      </c>
      <c r="M16" s="34">
        <f>IF('セグメント_旧(Segment_Old)'!M16="-","-",'セグメント_旧(Segment_Old)'!M16/'為替換算(currency conversion)'!$B$3)</f>
        <v>129.33923957179772</v>
      </c>
      <c r="N16" s="359">
        <f>IF('セグメント_旧(Segment_Old)'!N16="-","-",'セグメント_旧(Segment_Old)'!N16/'為替換算(currency conversion)'!$B$3)</f>
        <v>323.8981173864895</v>
      </c>
      <c r="O16" s="33">
        <f>IF('セグメント_旧(Segment_Old)'!O16="-","-",'セグメント_旧(Segment_Old)'!O16/'為替換算(currency conversion)'!$B$3)</f>
        <v>58.47914359542267</v>
      </c>
      <c r="P16" s="34">
        <f>IF('セグメント_旧(Segment_Old)'!P16="-","-",'セグメント_旧(Segment_Old)'!P16/'為替換算(currency conversion)'!$B$3)</f>
        <v>98.353636028054638</v>
      </c>
      <c r="Q16" s="34">
        <f>IF('セグメント_旧(Segment_Old)'!Q16="-","-",'セグメント_旧(Segment_Old)'!Q16/'為替換算(currency conversion)'!$B$3)</f>
        <v>187.73717238833518</v>
      </c>
      <c r="R16" s="432">
        <f>IF('セグメント_旧(Segment_Old)'!R16="-","-",'セグメント_旧(Segment_Old)'!R16/'為替換算(currency conversion)'!$B$3)</f>
        <v>389.82650424510894</v>
      </c>
      <c r="S16" s="33">
        <f>IF('セグメント_旧(Segment_Old)'!S16="-","-",'セグメント_旧(Segment_Old)'!S16/'為替換算(currency conversion)'!$B$3)</f>
        <v>80.989294942783317</v>
      </c>
      <c r="T16" s="34">
        <f>IF('セグメント_旧(Segment_Old)'!T16="-","-",'セグメント_旧(Segment_Old)'!T16/'為替換算(currency conversion)'!$B$3)</f>
        <v>177.06902916205243</v>
      </c>
      <c r="U16" s="34">
        <f>IF('セグメント_旧(Segment_Old)'!U16="-","-",'セグメント_旧(Segment_Old)'!U16/'為替換算(currency conversion)'!$B$3)</f>
        <v>283.61757105943155</v>
      </c>
      <c r="V16" s="432">
        <f>IF('セグメント_旧(Segment_Old)'!V16="-","-",'セグメント_旧(Segment_Old)'!V16/'為替換算(currency conversion)'!$B$3)</f>
        <v>500.73827980804731</v>
      </c>
      <c r="W16" s="33">
        <f>IF('セグメント_旧(Segment_Old)'!W16="-","-",'セグメント_旧(Segment_Old)'!W16/'為替換算(currency conversion)'!$B$3)</f>
        <v>78.139534883720941</v>
      </c>
      <c r="X16" s="34">
        <f>IF('セグメント_旧(Segment_Old)'!X16="-","-",'セグメント_旧(Segment_Old)'!X16/'為替換算(currency conversion)'!$B$3)</f>
        <v>209.36877076411963</v>
      </c>
      <c r="Y16" s="34">
        <f>IF('セグメント_旧(Segment_Old)'!Y16="-","-",'セグメント_旧(Segment_Old)'!Y16/'為替換算(currency conversion)'!$B$3)</f>
        <v>325.83241048357331</v>
      </c>
      <c r="Z16" s="432">
        <f>IF('セグメント_旧(Segment_Old)'!Z16="-","-",'セグメント_旧(Segment_Old)'!Z16/'為替換算(currency conversion)'!$B$3)</f>
        <v>502.70948689553347</v>
      </c>
      <c r="AA16" s="33">
        <f>IF('セグメント_旧(Segment_Old)'!AA16="-","-",'セグメント_旧(Segment_Old)'!AA16/'為替換算(currency conversion)'!$B$3)</f>
        <v>83.698781838316734</v>
      </c>
      <c r="AB16" s="683"/>
      <c r="AC16" s="683"/>
      <c r="AD16" s="684"/>
    </row>
    <row r="17" spans="1:30" s="29" customFormat="1" ht="18" customHeight="1">
      <c r="A17" s="22"/>
      <c r="B17" s="30"/>
      <c r="C17" s="1100" t="s">
        <v>18</v>
      </c>
      <c r="D17" s="1088"/>
      <c r="E17" s="37" t="s">
        <v>3</v>
      </c>
      <c r="F17" s="38" t="s">
        <v>32</v>
      </c>
      <c r="G17" s="33">
        <f>IF('セグメント_旧(Segment_Old)'!G17="-","-",'セグメント_旧(Segment_Old)'!G17/'為替換算(currency conversion)'!$B$3)</f>
        <v>81.712809154669628</v>
      </c>
      <c r="H17" s="39">
        <f>IF('セグメント_旧(Segment_Old)'!H17="-","-",'セグメント_旧(Segment_Old)'!H17/'為替換算(currency conversion)'!$B$3)</f>
        <v>175.18641565153195</v>
      </c>
      <c r="I17" s="39">
        <f>IF('セグメント_旧(Segment_Old)'!I17="-","-",'セグメント_旧(Segment_Old)'!I17/'為替換算(currency conversion)'!$B$3)</f>
        <v>285.27870062753789</v>
      </c>
      <c r="J17" s="40">
        <f>IF('セグメント_旧(Segment_Old)'!J17="-","-",'セグメント_旧(Segment_Old)'!J17/'為替換算(currency conversion)'!$B$3)</f>
        <v>379.72683647102252</v>
      </c>
      <c r="K17" s="33">
        <f>IF('セグメント_旧(Segment_Old)'!K17="-","-",'セグメント_旧(Segment_Old)'!K17/'為替換算(currency conversion)'!$B$3)</f>
        <v>80.110741971207091</v>
      </c>
      <c r="L17" s="39">
        <f>IF('セグメント_旧(Segment_Old)'!L17="-","-",'セグメント_旧(Segment_Old)'!L17/'為替換算(currency conversion)'!$B$3)</f>
        <v>175.47434477667036</v>
      </c>
      <c r="M17" s="39">
        <f>IF('セグメント_旧(Segment_Old)'!M17="-","-",'セグメント_旧(Segment_Old)'!M17/'為替換算(currency conversion)'!$B$3)</f>
        <v>275.54078995939466</v>
      </c>
      <c r="N17" s="360">
        <f>IF('セグメント_旧(Segment_Old)'!N17="-","-",'セグメント_旧(Segment_Old)'!N17/'為替換算(currency conversion)'!$B$3)</f>
        <v>390.77150239940943</v>
      </c>
      <c r="O17" s="33">
        <f>IF('セグメント_旧(Segment_Old)'!O17="-","-",'セグメント_旧(Segment_Old)'!O17/'為替換算(currency conversion)'!$B$3)</f>
        <v>78.914728682170548</v>
      </c>
      <c r="P17" s="39">
        <f>IF('セグメント_旧(Segment_Old)'!P17="-","-",'セグメント_旧(Segment_Old)'!P17/'為替換算(currency conversion)'!$B$3)</f>
        <v>183.24104835732743</v>
      </c>
      <c r="Q17" s="39">
        <f>IF('セグメント_旧(Segment_Old)'!Q17="-","-",'セグメント_旧(Segment_Old)'!Q17/'為替換算(currency conversion)'!$B$3)</f>
        <v>251.66482096714657</v>
      </c>
      <c r="R17" s="45">
        <f>IF('セグメント_旧(Segment_Old)'!R17="-","-",'セグメント_旧(Segment_Old)'!R17/'為替換算(currency conversion)'!$B$3)</f>
        <v>371.90107050572169</v>
      </c>
      <c r="S17" s="33">
        <f>IF('セグメント_旧(Segment_Old)'!S17="-","-",'セグメント_旧(Segment_Old)'!S17/'為替換算(currency conversion)'!$B$3)</f>
        <v>78.154300479881883</v>
      </c>
      <c r="T17" s="39">
        <f>IF('セグメント_旧(Segment_Old)'!T17="-","-",'セグメント_旧(Segment_Old)'!T17/'為替換算(currency conversion)'!$B$3)</f>
        <v>171.56884459210042</v>
      </c>
      <c r="U17" s="39">
        <f>IF('セグメント_旧(Segment_Old)'!U17="-","-",'セグメント_旧(Segment_Old)'!U17/'為替換算(currency conversion)'!$B$3)</f>
        <v>287.63381321520859</v>
      </c>
      <c r="V17" s="45">
        <f>IF('セグメント_旧(Segment_Old)'!V17="-","-",'セグメント_旧(Segment_Old)'!V17/'為替換算(currency conversion)'!$B$3)</f>
        <v>418.69324473975638</v>
      </c>
      <c r="W17" s="33">
        <f>IF('セグメント_旧(Segment_Old)'!W17="-","-",'セグメント_旧(Segment_Old)'!W17/'為替換算(currency conversion)'!$B$3)</f>
        <v>93.215208564045781</v>
      </c>
      <c r="X17" s="39">
        <f>IF('セグメント_旧(Segment_Old)'!X17="-","-",'セグメント_旧(Segment_Old)'!X17/'為替換算(currency conversion)'!$B$3)</f>
        <v>215.42266519010707</v>
      </c>
      <c r="Y17" s="39">
        <f>IF('セグメント_旧(Segment_Old)'!Y17="-","-",'セグメント_旧(Segment_Old)'!Y17/'為替換算(currency conversion)'!$B$3)</f>
        <v>325.69213732004431</v>
      </c>
      <c r="Z17" s="45">
        <f>IF('セグメント_旧(Segment_Old)'!Z17="-","-",'セグメント_旧(Segment_Old)'!Z17/'為替換算(currency conversion)'!$B$3)</f>
        <v>460.18456995201183</v>
      </c>
      <c r="AA17" s="33">
        <f>IF('セグメント_旧(Segment_Old)'!AA17="-","-",'セグメント_旧(Segment_Old)'!AA17/'為替換算(currency conversion)'!$B$3)</f>
        <v>117.05426356589149</v>
      </c>
      <c r="AB17" s="685"/>
      <c r="AC17" s="685"/>
      <c r="AD17" s="686"/>
    </row>
    <row r="18" spans="1:30" s="29" customFormat="1" ht="18" customHeight="1">
      <c r="A18" s="22"/>
      <c r="B18" s="30"/>
      <c r="C18" s="1100" t="s">
        <v>20</v>
      </c>
      <c r="D18" s="1088"/>
      <c r="E18" s="37" t="s">
        <v>3</v>
      </c>
      <c r="F18" s="38" t="s">
        <v>33</v>
      </c>
      <c r="G18" s="33">
        <f>IF('セグメント_旧(Segment_Old)'!G18="-","-",'セグメント_旧(Segment_Old)'!G18/'為替換算(currency conversion)'!$B$3)</f>
        <v>68.076781100036925</v>
      </c>
      <c r="H18" s="39">
        <f>IF('セグメント_旧(Segment_Old)'!H18="-","-",'セグメント_旧(Segment_Old)'!H18/'為替換算(currency conversion)'!$B$3)</f>
        <v>157.48246585455888</v>
      </c>
      <c r="I18" s="39">
        <f>IF('セグメント_旧(Segment_Old)'!I18="-","-",'セグメント_旧(Segment_Old)'!I18/'為替換算(currency conversion)'!$B$3)</f>
        <v>256.13141380583244</v>
      </c>
      <c r="J18" s="40">
        <f>IF('セグメント_旧(Segment_Old)'!J18="-","-",'セグメント_旧(Segment_Old)'!J18/'為替換算(currency conversion)'!$B$3)</f>
        <v>299.18789221114804</v>
      </c>
      <c r="K18" s="33">
        <f>IF('セグメント_旧(Segment_Old)'!K18="-","-",'セグメント_旧(Segment_Old)'!K18/'為替換算(currency conversion)'!$B$3)</f>
        <v>83.2484311554079</v>
      </c>
      <c r="L18" s="39">
        <f>IF('セグメント_旧(Segment_Old)'!L18="-","-",'セグメント_旧(Segment_Old)'!L18/'為替換算(currency conversion)'!$B$3)</f>
        <v>180.19933554817277</v>
      </c>
      <c r="M18" s="39">
        <f>IF('セグメント_旧(Segment_Old)'!M18="-","-",'セグメント_旧(Segment_Old)'!M18/'為替換算(currency conversion)'!$B$3)</f>
        <v>279.23957179771133</v>
      </c>
      <c r="N18" s="360">
        <f>IF('セグメント_旧(Segment_Old)'!N18="-","-",'セグメント_旧(Segment_Old)'!N18/'為替換算(currency conversion)'!$B$3)</f>
        <v>358.16906607604284</v>
      </c>
      <c r="O18" s="33">
        <f>IF('セグメント_旧(Segment_Old)'!O18="-","-",'セグメント_旧(Segment_Old)'!O18/'為替換算(currency conversion)'!$B$3)</f>
        <v>84.673311184939095</v>
      </c>
      <c r="P18" s="39">
        <f>IF('セグメント_旧(Segment_Old)'!P18="-","-",'セグメント_旧(Segment_Old)'!P18/'為替換算(currency conversion)'!$B$3)</f>
        <v>195.9246954595792</v>
      </c>
      <c r="Q18" s="39">
        <f>IF('セグメント_旧(Segment_Old)'!Q18="-","-",'セグメント_旧(Segment_Old)'!Q18/'為替換算(currency conversion)'!$B$3)</f>
        <v>315.21594684385383</v>
      </c>
      <c r="R18" s="45">
        <f>IF('セグメント_旧(Segment_Old)'!R18="-","-",'セグメント_旧(Segment_Old)'!R18/'為替換算(currency conversion)'!$B$3)</f>
        <v>395.23071244001483</v>
      </c>
      <c r="S18" s="33">
        <f>IF('セグメント_旧(Segment_Old)'!S18="-","-",'セグメント_旧(Segment_Old)'!S18/'為替換算(currency conversion)'!$B$3)</f>
        <v>72.248062015503876</v>
      </c>
      <c r="T18" s="39">
        <f>IF('セグメント_旧(Segment_Old)'!T18="-","-",'セグメント_旧(Segment_Old)'!T18/'為替換算(currency conversion)'!$B$3)</f>
        <v>170.3137689184201</v>
      </c>
      <c r="U18" s="39">
        <f>IF('セグメント_旧(Segment_Old)'!U18="-","-",'セグメント_旧(Segment_Old)'!U18/'為替換算(currency conversion)'!$B$3)</f>
        <v>283.95717977113327</v>
      </c>
      <c r="V18" s="45">
        <f>IF('セグメント_旧(Segment_Old)'!V18="-","-",'セグメント_旧(Segment_Old)'!V18/'為替換算(currency conversion)'!$B$3)</f>
        <v>386.19416758951644</v>
      </c>
      <c r="W18" s="33">
        <f>IF('セグメント_旧(Segment_Old)'!W18="-","-",'セグメント_旧(Segment_Old)'!W18/'為替換算(currency conversion)'!$B$3)</f>
        <v>112.49169435215948</v>
      </c>
      <c r="X18" s="39">
        <f>IF('セグメント_旧(Segment_Old)'!X18="-","-",'セグメント_旧(Segment_Old)'!X18/'為替換算(currency conversion)'!$B$3)</f>
        <v>261.24031007751938</v>
      </c>
      <c r="Y18" s="39">
        <f>IF('セグメント_旧(Segment_Old)'!Y18="-","-",'セグメント_旧(Segment_Old)'!Y18/'為替換算(currency conversion)'!$B$3)</f>
        <v>405.81764488741237</v>
      </c>
      <c r="Z18" s="45">
        <f>IF('セグメント_旧(Segment_Old)'!Z18="-","-",'セグメント_旧(Segment_Old)'!Z18/'為替換算(currency conversion)'!$B$3)</f>
        <v>473.57696566998897</v>
      </c>
      <c r="AA18" s="33">
        <f>IF('セグメント_旧(Segment_Old)'!AA18="-","-",'セグメント_旧(Segment_Old)'!AA18/'為替換算(currency conversion)'!$B$3)</f>
        <v>137.34219269102991</v>
      </c>
      <c r="AB18" s="685"/>
      <c r="AC18" s="685"/>
      <c r="AD18" s="686"/>
    </row>
    <row r="19" spans="1:30" s="29" customFormat="1" ht="18" customHeight="1">
      <c r="A19" s="22"/>
      <c r="B19" s="30"/>
      <c r="C19" s="1100" t="s">
        <v>22</v>
      </c>
      <c r="D19" s="1088"/>
      <c r="E19" s="42" t="s">
        <v>30</v>
      </c>
      <c r="F19" s="43" t="s">
        <v>34</v>
      </c>
      <c r="G19" s="33">
        <f>IF('セグメント_旧(Segment_Old)'!G19="-","-",'セグメント_旧(Segment_Old)'!G19/'為替換算(currency conversion)'!$B$3)</f>
        <v>2.1483942414174972</v>
      </c>
      <c r="H19" s="46">
        <f>IF('セグメント_旧(Segment_Old)'!H19="-","-",'セグメント_旧(Segment_Old)'!H19/'為替換算(currency conversion)'!$B$3)</f>
        <v>-6.570690291620525</v>
      </c>
      <c r="I19" s="46">
        <f>IF('セグメント_旧(Segment_Old)'!I19="-","-",'セグメント_旧(Segment_Old)'!I19/'為替換算(currency conversion)'!$B$3)</f>
        <v>-33.377630121816168</v>
      </c>
      <c r="J19" s="45">
        <f>IF('セグメント_旧(Segment_Old)'!J19="-","-",'セグメント_旧(Segment_Old)'!J19/'為替換算(currency conversion)'!$B$3)</f>
        <v>-31.148025101513475</v>
      </c>
      <c r="K19" s="33">
        <f>IF('セグメント_旧(Segment_Old)'!K19="-","-",'セグメント_旧(Segment_Old)'!K19/'為替換算(currency conversion)'!$B$3)</f>
        <v>-13.872277593207826</v>
      </c>
      <c r="L19" s="46">
        <f>IF('セグメント_旧(Segment_Old)'!L19="-","-",'セグメント_旧(Segment_Old)'!L19/'為替換算(currency conversion)'!$B$3)</f>
        <v>-6.400885935769657</v>
      </c>
      <c r="M19" s="46">
        <f>IF('セグメント_旧(Segment_Old)'!M19="-","-",'セグメント_旧(Segment_Old)'!M19/'為替換算(currency conversion)'!$B$3)</f>
        <v>4.0310077519379846</v>
      </c>
      <c r="N19" s="361">
        <f>IF('セグメント_旧(Segment_Old)'!N19="-","-",'セグメント_旧(Segment_Old)'!N19/'為替換算(currency conversion)'!$B$3)</f>
        <v>25.758582502768551</v>
      </c>
      <c r="O19" s="33">
        <f>IF('セグメント_旧(Segment_Old)'!O19="-","-",'セグメント_旧(Segment_Old)'!O19/'為替換算(currency conversion)'!$B$3)</f>
        <v>-6.0760428202288672</v>
      </c>
      <c r="P19" s="46">
        <f>IF('セグメント_旧(Segment_Old)'!P19="-","-",'セグメント_旧(Segment_Old)'!P19/'為替換算(currency conversion)'!$B$3)</f>
        <v>0.91546696197859001</v>
      </c>
      <c r="Q19" s="46">
        <f>IF('セグメント_旧(Segment_Old)'!Q19="-","-",'セグメント_旧(Segment_Old)'!Q19/'為替換算(currency conversion)'!$B$3)</f>
        <v>3.8169066076042824</v>
      </c>
      <c r="R19" s="433">
        <f>IF('セグメント_旧(Segment_Old)'!R19="-","-",'セグメント_旧(Segment_Old)'!R19/'為替換算(currency conversion)'!$B$3)</f>
        <v>23.927648578811372</v>
      </c>
      <c r="S19" s="33">
        <f>IF('セグメント_旧(Segment_Old)'!S19="-","-",'セグメント_旧(Segment_Old)'!S19/'為替換算(currency conversion)'!$B$3)</f>
        <v>-9.7452934662236999</v>
      </c>
      <c r="T19" s="46">
        <f>IF('セグメント_旧(Segment_Old)'!T19="-","-",'セグメント_旧(Segment_Old)'!T19/'為替換算(currency conversion)'!$B$3)</f>
        <v>-19.52011812476929</v>
      </c>
      <c r="U19" s="46">
        <f>IF('セグメント_旧(Segment_Old)'!U19="-","-",'セグメント_旧(Segment_Old)'!U19/'為替換算(currency conversion)'!$B$3)</f>
        <v>-40.383905500184575</v>
      </c>
      <c r="V19" s="433">
        <f>IF('セグメント_旧(Segment_Old)'!V19="-","-",'セグメント_旧(Segment_Old)'!V19/'為替換算(currency conversion)'!$B$3)</f>
        <v>-119.31339977851607</v>
      </c>
      <c r="W19" s="33">
        <f>IF('セグメント_旧(Segment_Old)'!W19="-","-",'セグメント_旧(Segment_Old)'!W19/'為替換算(currency conversion)'!$B$3)</f>
        <v>31.502399409376157</v>
      </c>
      <c r="X19" s="46">
        <f>IF('セグメント_旧(Segment_Old)'!X19="-","-",'セグメント_旧(Segment_Old)'!X19/'為替換算(currency conversion)'!$B$3)</f>
        <v>52.380952380952387</v>
      </c>
      <c r="Y19" s="46">
        <f>IF('セグメント_旧(Segment_Old)'!Y19="-","-",'セグメント_旧(Segment_Old)'!Y19/'為替換算(currency conversion)'!$B$3)</f>
        <v>84.998154300479882</v>
      </c>
      <c r="Z19" s="433">
        <f>IF('セグメント_旧(Segment_Old)'!Z19="-","-",'セグメント_旧(Segment_Old)'!Z19/'為替換算(currency conversion)'!$B$3)</f>
        <v>126.75526024363235</v>
      </c>
      <c r="AA19" s="33">
        <f>IF('セグメント_旧(Segment_Old)'!AA19="-","-",'セグメント_旧(Segment_Old)'!AA19/'為替換算(currency conversion)'!$B$3)</f>
        <v>46.482096714654858</v>
      </c>
      <c r="AB19" s="687"/>
      <c r="AC19" s="687"/>
      <c r="AD19" s="688"/>
    </row>
    <row r="20" spans="1:30" s="29" customFormat="1" ht="18" customHeight="1">
      <c r="A20" s="22"/>
      <c r="B20" s="30"/>
      <c r="C20" s="1100" t="s">
        <v>24</v>
      </c>
      <c r="D20" s="1088"/>
      <c r="E20" s="42" t="s">
        <v>30</v>
      </c>
      <c r="F20" s="43" t="s">
        <v>385</v>
      </c>
      <c r="G20" s="33">
        <f>IF('セグメント_旧(Segment_Old)'!G20="-","-",'セグメント_旧(Segment_Old)'!G20/'為替換算(currency conversion)'!$B$3)</f>
        <v>-1.373200442967885</v>
      </c>
      <c r="H20" s="46">
        <f>IF('セグメント_旧(Segment_Old)'!H20="-","-",'セグメント_旧(Segment_Old)'!H20/'為替換算(currency conversion)'!$B$3)</f>
        <v>8.4459210040605388</v>
      </c>
      <c r="I20" s="46">
        <f>IF('セグメント_旧(Segment_Old)'!I20="-","-",'セグメント_旧(Segment_Old)'!I20/'為替換算(currency conversion)'!$B$3)</f>
        <v>23.624953857512001</v>
      </c>
      <c r="J20" s="47">
        <f>IF('セグメント_旧(Segment_Old)'!J20="-","-",'セグメント_旧(Segment_Old)'!J20/'為替換算(currency conversion)'!$B$3)</f>
        <v>35.880398671096351</v>
      </c>
      <c r="K20" s="33">
        <f>IF('セグメント_旧(Segment_Old)'!K20="-","-",'セグメント_旧(Segment_Old)'!K20/'為替換算(currency conversion)'!$B$3)</f>
        <v>5.7733480989294952</v>
      </c>
      <c r="L20" s="46">
        <f>IF('セグメント_旧(Segment_Old)'!L20="-","-",'セグメント_旧(Segment_Old)'!L20/'為替換算(currency conversion)'!$B$3)</f>
        <v>19.003322259136215</v>
      </c>
      <c r="M20" s="46">
        <f>IF('セグメント_旧(Segment_Old)'!M20="-","-",'セグメント_旧(Segment_Old)'!M20/'為替換算(currency conversion)'!$B$3)</f>
        <v>23.868586194167591</v>
      </c>
      <c r="N20" s="361">
        <f>IF('セグメント_旧(Segment_Old)'!N20="-","-",'セグメント_旧(Segment_Old)'!N20/'為替換算(currency conversion)'!$B$3)</f>
        <v>58.287190845330386</v>
      </c>
      <c r="O20" s="33">
        <f>IF('セグメント_旧(Segment_Old)'!O20="-","-",'セグメント_旧(Segment_Old)'!O20/'為替換算(currency conversion)'!$B$3)</f>
        <v>4.2377260981912146</v>
      </c>
      <c r="P20" s="46">
        <f>IF('セグメント_旧(Segment_Old)'!P20="-","-",'セグメント_旧(Segment_Old)'!P20/'為替換算(currency conversion)'!$B$3)</f>
        <v>7.2868217054263571</v>
      </c>
      <c r="Q20" s="46">
        <f>IF('セグメント_旧(Segment_Old)'!Q20="-","-",'セグメント_旧(Segment_Old)'!Q20/'為替換算(currency conversion)'!$B$3)</f>
        <v>-24.850498338870434</v>
      </c>
      <c r="R20" s="433">
        <f>IF('セグメント_旧(Segment_Old)'!R20="-","-",'セグメント_旧(Segment_Old)'!R20/'為替換算(currency conversion)'!$B$3)</f>
        <v>-106.37135474344778</v>
      </c>
      <c r="S20" s="33">
        <f>IF('セグメント_旧(Segment_Old)'!S20="-","-",'セグメント_旧(Segment_Old)'!S20/'為替換算(currency conversion)'!$B$3)</f>
        <v>-12.129937246216317</v>
      </c>
      <c r="T20" s="46">
        <f>IF('セグメント_旧(Segment_Old)'!T20="-","-",'セグメント_旧(Segment_Old)'!T20/'為替換算(currency conversion)'!$B$3)</f>
        <v>-3.8907345884090074</v>
      </c>
      <c r="U20" s="46">
        <f>IF('セグメント_旧(Segment_Old)'!U20="-","-",'セグメント_旧(Segment_Old)'!U20/'為替換算(currency conversion)'!$B$3)</f>
        <v>20.789959394610559</v>
      </c>
      <c r="V20" s="433">
        <f>IF('セグメント_旧(Segment_Old)'!V20="-","-",'セグメント_旧(Segment_Old)'!V20/'為替換算(currency conversion)'!$B$3)</f>
        <v>-44.894795127353269</v>
      </c>
      <c r="W20" s="33">
        <f>IF('セグメント_旧(Segment_Old)'!W20="-","-",'セグメント_旧(Segment_Old)'!W20/'為替換算(currency conversion)'!$B$3)</f>
        <v>29.819121447028426</v>
      </c>
      <c r="X20" s="46">
        <f>IF('セグメント_旧(Segment_Old)'!X20="-","-",'セグメント_旧(Segment_Old)'!X20/'為替換算(currency conversion)'!$B$3)</f>
        <v>74.315245478036175</v>
      </c>
      <c r="Y20" s="46">
        <f>IF('セグメント_旧(Segment_Old)'!Y20="-","-",'セグメント_旧(Segment_Old)'!Y20/'為替換算(currency conversion)'!$B$3)</f>
        <v>107.07272056109267</v>
      </c>
      <c r="Z20" s="433">
        <f>IF('セグメント_旧(Segment_Old)'!Z20="-","-",'セグメント_旧(Segment_Old)'!Z20/'為替換算(currency conversion)'!$B$3)</f>
        <v>115.23071244001477</v>
      </c>
      <c r="AA20" s="33">
        <f>IF('セグメント_旧(Segment_Old)'!AA20="-","-",'セグメント_旧(Segment_Old)'!AA20/'為替換算(currency conversion)'!$B$3)</f>
        <v>52.521225544481361</v>
      </c>
      <c r="AB20" s="687"/>
      <c r="AC20" s="687"/>
      <c r="AD20" s="688"/>
    </row>
    <row r="21" spans="1:30" s="63" customFormat="1" ht="18" customHeight="1">
      <c r="A21" s="22"/>
      <c r="B21" s="364"/>
      <c r="C21" s="1111" t="s">
        <v>36</v>
      </c>
      <c r="D21" s="1112"/>
      <c r="E21" s="61" t="s">
        <v>3</v>
      </c>
      <c r="F21" s="62" t="s">
        <v>27</v>
      </c>
      <c r="G21" s="51">
        <f>IF('セグメント_旧(Segment_Old)'!G21="-","-",'セグメント_旧(Segment_Old)'!G21/'為替換算(currency conversion)'!$B$3)</f>
        <v>2.98265042451089</v>
      </c>
      <c r="H21" s="52">
        <f>IF('セグメント_旧(Segment_Old)'!H21="-","-",'セグメント_旧(Segment_Old)'!H21/'為替換算(currency conversion)'!$B$3)</f>
        <v>-4.1196013289036548</v>
      </c>
      <c r="I21" s="52">
        <f>IF('セグメント_旧(Segment_Old)'!I21="-","-",'セグメント_旧(Segment_Old)'!I21/'為替換算(currency conversion)'!$B$3)</f>
        <v>-19.512735326688816</v>
      </c>
      <c r="J21" s="53">
        <f>IF('セグメント_旧(Segment_Old)'!J21="-","-",'セグメント_旧(Segment_Old)'!J21/'為替換算(currency conversion)'!$B$3)</f>
        <v>-57.290513104466598</v>
      </c>
      <c r="K21" s="51">
        <f>IF('セグメント_旧(Segment_Old)'!K21="-","-",'セグメント_旧(Segment_Old)'!K21/'為替換算(currency conversion)'!$B$3)</f>
        <v>0.83425618309339244</v>
      </c>
      <c r="L21" s="52">
        <f>IF('セグメント_旧(Segment_Old)'!L21="-","-",'セグメント_旧(Segment_Old)'!L21/'為替換算(currency conversion)'!$B$3)</f>
        <v>-8.593576965669989</v>
      </c>
      <c r="M21" s="52">
        <f>IF('セグメント_旧(Segment_Old)'!M21="-","-",'セグメント_旧(Segment_Old)'!M21/'為替換算(currency conversion)'!$B$3)</f>
        <v>-15.762273901808786</v>
      </c>
      <c r="N21" s="362">
        <f>IF('セグメント_旧(Segment_Old)'!N21="-","-",'セグメント_旧(Segment_Old)'!N21/'為替換算(currency conversion)'!$B$3)</f>
        <v>-66.327057954964943</v>
      </c>
      <c r="O21" s="51">
        <f>IF('セグメント_旧(Segment_Old)'!O21="-","-",'セグメント_旧(Segment_Old)'!O21/'為替換算(currency conversion)'!$B$3)</f>
        <v>6.6445182724252497E-2</v>
      </c>
      <c r="P21" s="52">
        <f>IF('セグメント_旧(Segment_Old)'!P21="-","-",'セグメント_旧(Segment_Old)'!P21/'為替換算(currency conversion)'!$B$3)</f>
        <v>-15.016611295681065</v>
      </c>
      <c r="Q21" s="52">
        <f>IF('セグメント_旧(Segment_Old)'!Q21="-","-",'セグメント_旧(Segment_Old)'!Q21/'為替換算(currency conversion)'!$B$3)</f>
        <v>-43.026947212993726</v>
      </c>
      <c r="R21" s="434">
        <f>IF('セグメント_旧(Segment_Old)'!R21="-","-",'セグメント_旧(Segment_Old)'!R21/'為替換算(currency conversion)'!$B$3)</f>
        <v>-107.82576596530086</v>
      </c>
      <c r="S21" s="51">
        <f>IF('セグメント_旧(Segment_Old)'!S21="-","-",'セグメント_旧(Segment_Old)'!S21/'為替換算(currency conversion)'!$B$3)</f>
        <v>-12.49169435215947</v>
      </c>
      <c r="T21" s="52">
        <f>IF('セグメント_旧(Segment_Old)'!T21="-","-",'セグメント_旧(Segment_Old)'!T21/'為替換算(currency conversion)'!$B$3)</f>
        <v>-24.36323366555925</v>
      </c>
      <c r="U21" s="52">
        <f>IF('セグメント_旧(Segment_Old)'!U21="-","-",'セグメント_旧(Segment_Old)'!U21/'為替換算(currency conversion)'!$B$3)</f>
        <v>-46.319675156884465</v>
      </c>
      <c r="V21" s="434">
        <f>IF('セグメント_旧(Segment_Old)'!V21="-","-",'セグメント_旧(Segment_Old)'!V21/'為替換算(currency conversion)'!$B$3)</f>
        <v>-113.93133997785162</v>
      </c>
      <c r="W21" s="51">
        <f>IF('セグメント_旧(Segment_Old)'!W21="-","-",'セグメント_旧(Segment_Old)'!W21/'為替換算(currency conversion)'!$B$3)</f>
        <v>3.8242894056847549</v>
      </c>
      <c r="X21" s="52">
        <f>IF('セグメント_旧(Segment_Old)'!X21="-","-",'セグメント_旧(Segment_Old)'!X21/'為替換算(currency conversion)'!$B$3)</f>
        <v>-6.9841269841269851</v>
      </c>
      <c r="Y21" s="52">
        <f>IF('セグメント_旧(Segment_Old)'!Y21="-","-",'セグメント_旧(Segment_Old)'!Y21/'為替換算(currency conversion)'!$B$3)</f>
        <v>-15.821336286452567</v>
      </c>
      <c r="Z21" s="434">
        <f>IF('セグメント_旧(Segment_Old)'!Z21="-","-",'セグメント_旧(Segment_Old)'!Z21/'為替換算(currency conversion)'!$B$3)</f>
        <v>-108.94056847545221</v>
      </c>
      <c r="AA21" s="51">
        <f>IF('セグメント_旧(Segment_Old)'!AA21="-","-",'セグメント_旧(Segment_Old)'!AA21/'為替換算(currency conversion)'!$B$3)</f>
        <v>-12.425249169435217</v>
      </c>
      <c r="AB21" s="689"/>
      <c r="AC21" s="689"/>
      <c r="AD21" s="690"/>
    </row>
    <row r="22" spans="1:30" s="63" customFormat="1" ht="18" customHeight="1">
      <c r="A22" s="22"/>
      <c r="B22" s="1182" t="s">
        <v>38</v>
      </c>
      <c r="C22" s="1183"/>
      <c r="D22" s="1183"/>
      <c r="E22" s="64" t="s">
        <v>30</v>
      </c>
      <c r="F22" s="65" t="s">
        <v>39</v>
      </c>
      <c r="G22" s="56">
        <f>IF('セグメント_旧(Segment_Old)'!G22="-","-",'セグメント_旧(Segment_Old)'!G22/'為替換算(currency conversion)'!$B$3)</f>
        <v>3472.2923588039871</v>
      </c>
      <c r="H22" s="57">
        <f>IF('セグメント_旧(Segment_Old)'!H22="-","-",'セグメント_旧(Segment_Old)'!H22/'為替換算(currency conversion)'!$B$3)</f>
        <v>7090.9191583610191</v>
      </c>
      <c r="I22" s="57">
        <f>IF('セグメント_旧(Segment_Old)'!I22="-","-",'セグメント_旧(Segment_Old)'!I22/'為替換算(currency conversion)'!$B$3)</f>
        <v>10927.390180878554</v>
      </c>
      <c r="J22" s="58">
        <f>IF('セグメント_旧(Segment_Old)'!J22="-","-",'セグメント_旧(Segment_Old)'!J22/'為替換算(currency conversion)'!$B$3)</f>
        <v>15058.619416758953</v>
      </c>
      <c r="K22" s="56">
        <f>IF('セグメント_旧(Segment_Old)'!K22="-","-",'セグメント_旧(Segment_Old)'!K22/'為替換算(currency conversion)'!$B$3)</f>
        <v>3730.0849021779259</v>
      </c>
      <c r="L22" s="57">
        <f>IF('セグメント_旧(Segment_Old)'!L22="-","-",'セグメント_旧(Segment_Old)'!L22/'為替換算(currency conversion)'!$B$3)</f>
        <v>7550.5500184569955</v>
      </c>
      <c r="M22" s="57">
        <f>IF('セグメント_旧(Segment_Old)'!M22="-","-",'セグメント_旧(Segment_Old)'!M22/'為替換算(currency conversion)'!$B$3)</f>
        <v>11448.401624215579</v>
      </c>
      <c r="N22" s="363">
        <f>IF('セグメント_旧(Segment_Old)'!N22="-","-",'セグメント_旧(Segment_Old)'!N22/'為替換算(currency conversion)'!$B$3)</f>
        <v>15973.606496862312</v>
      </c>
      <c r="O22" s="56">
        <f>IF('セグメント_旧(Segment_Old)'!O22="-","-",'セグメント_旧(Segment_Old)'!O22/'為替換算(currency conversion)'!$B$3)</f>
        <v>3892.7722406792177</v>
      </c>
      <c r="P22" s="57">
        <f>IF('セグメント_旧(Segment_Old)'!P22="-","-",'セグメント_旧(Segment_Old)'!P22/'為替換算(currency conversion)'!$B$3)</f>
        <v>7957.3200442967891</v>
      </c>
      <c r="Q22" s="57">
        <f>IF('セグメント_旧(Segment_Old)'!Q22="-","-",'セグメント_旧(Segment_Old)'!Q22/'為替換算(currency conversion)'!$B$3)</f>
        <v>12122.827611664821</v>
      </c>
      <c r="R22" s="435">
        <f>IF('セグメント_旧(Segment_Old)'!R22="-","-",'セグメント_旧(Segment_Old)'!R22/'為替換算(currency conversion)'!$B$3)</f>
        <v>16735.385751199705</v>
      </c>
      <c r="S22" s="56">
        <f>IF('セグメント_旧(Segment_Old)'!S22="-","-",'セグメント_旧(Segment_Old)'!S22/'為替換算(currency conversion)'!$B$3)</f>
        <v>3919.7932816537473</v>
      </c>
      <c r="T22" s="57">
        <f>IF('セグメント_旧(Segment_Old)'!T22="-","-",'セグメント_旧(Segment_Old)'!T22/'為替換算(currency conversion)'!$B$3)</f>
        <v>7974.2857142857147</v>
      </c>
      <c r="U22" s="57">
        <f>IF('セグメント_旧(Segment_Old)'!U22="-","-",'セグメント_旧(Segment_Old)'!U22/'為替換算(currency conversion)'!$B$3)</f>
        <v>12243.602805463272</v>
      </c>
      <c r="V22" s="435">
        <f>IF('セグメント_旧(Segment_Old)'!V22="-","-",'セグメント_旧(Segment_Old)'!V22/'為替換算(currency conversion)'!$B$3)</f>
        <v>17118.183831672206</v>
      </c>
      <c r="W22" s="56">
        <f>IF('セグメント_旧(Segment_Old)'!W22="-","-",'セグメント_旧(Segment_Old)'!W22/'為替換算(currency conversion)'!$B$3)</f>
        <v>4361.9195275009233</v>
      </c>
      <c r="X22" s="57">
        <f>IF('セグメント_旧(Segment_Old)'!X22="-","-",'セグメント_旧(Segment_Old)'!X22/'為替換算(currency conversion)'!$B$3)</f>
        <v>8948.5345145810261</v>
      </c>
      <c r="Y22" s="57">
        <f>IF('セグメント_旧(Segment_Old)'!Y22="-","-",'セグメント_旧(Segment_Old)'!Y22/'為替換算(currency conversion)'!$B$3)</f>
        <v>13644.946474713917</v>
      </c>
      <c r="Z22" s="435">
        <f>IF('セグメント_旧(Segment_Old)'!Z22="-","-",'セグメント_旧(Segment_Old)'!Z22/'為替換算(currency conversion)'!$B$3)</f>
        <v>18840.206718346253</v>
      </c>
      <c r="AA22" s="56">
        <f>IF('セグメント_旧(Segment_Old)'!AA22="-","-",'セグメント_旧(Segment_Old)'!AA22/'為替換算(currency conversion)'!$B$3)</f>
        <v>5000.8711701734965</v>
      </c>
      <c r="AB22" s="691"/>
      <c r="AC22" s="691"/>
      <c r="AD22" s="692"/>
    </row>
    <row r="23" spans="1:30" s="29" customFormat="1" ht="18" customHeight="1">
      <c r="A23" s="22"/>
      <c r="B23" s="30"/>
      <c r="C23" s="1098" t="s">
        <v>16</v>
      </c>
      <c r="D23" s="1099"/>
      <c r="E23" s="31" t="s">
        <v>383</v>
      </c>
      <c r="F23" s="32" t="s">
        <v>31</v>
      </c>
      <c r="G23" s="33">
        <f>IF('セグメント_旧(Segment_Old)'!G23="-","-",'セグメント_旧(Segment_Old)'!G23/'為替換算(currency conversion)'!$B$3)</f>
        <v>549.12513842746409</v>
      </c>
      <c r="H23" s="34">
        <f>IF('セグメント_旧(Segment_Old)'!H23="-","-",'セグメント_旧(Segment_Old)'!H23/'為替換算(currency conversion)'!$B$3)</f>
        <v>1157.1207087486159</v>
      </c>
      <c r="I23" s="34">
        <f>IF('セグメント_旧(Segment_Old)'!I23="-","-",'セグメント_旧(Segment_Old)'!I23/'為替換算(currency conversion)'!$B$3)</f>
        <v>1814.4998154300481</v>
      </c>
      <c r="J23" s="35">
        <f>IF('セグメント_旧(Segment_Old)'!J23="-","-",'セグメント_旧(Segment_Old)'!J23/'為替換算(currency conversion)'!$B$3)</f>
        <v>2670.8527131782948</v>
      </c>
      <c r="K23" s="33">
        <f>IF('セグメント_旧(Segment_Old)'!K23="-","-",'セグメント_旧(Segment_Old)'!K23/'為替換算(currency conversion)'!$B$3)</f>
        <v>655.82871908453308</v>
      </c>
      <c r="L23" s="34">
        <f>IF('セグメント_旧(Segment_Old)'!L23="-","-",'セグメント_旧(Segment_Old)'!L23/'為替換算(currency conversion)'!$B$3)</f>
        <v>1289.1029900332228</v>
      </c>
      <c r="M23" s="34">
        <f>IF('セグメント_旧(Segment_Old)'!M23="-","-",'セグメント_旧(Segment_Old)'!M23/'為替換算(currency conversion)'!$B$3)</f>
        <v>1949.6050203026948</v>
      </c>
      <c r="N23" s="359">
        <f>IF('セグメント_旧(Segment_Old)'!N23="-","-",'セグメント_旧(Segment_Old)'!N23/'為替換算(currency conversion)'!$B$3)</f>
        <v>2950.0258397932821</v>
      </c>
      <c r="O23" s="33">
        <f>IF('セグメント_旧(Segment_Old)'!O23="-","-",'セグメント_旧(Segment_Old)'!O23/'為替換算(currency conversion)'!$B$3)</f>
        <v>608.03248431155419</v>
      </c>
      <c r="P23" s="34">
        <f>IF('セグメント_旧(Segment_Old)'!P23="-","-",'セグメント_旧(Segment_Old)'!P23/'為替換算(currency conversion)'!$B$3)</f>
        <v>1305.1827242524919</v>
      </c>
      <c r="Q23" s="34">
        <f>IF('セグメント_旧(Segment_Old)'!Q23="-","-",'セグメント_旧(Segment_Old)'!Q23/'為替換算(currency conversion)'!$B$3)</f>
        <v>2042.5322997416022</v>
      </c>
      <c r="R23" s="432">
        <f>IF('セグメント_旧(Segment_Old)'!R23="-","-",'セグメント_旧(Segment_Old)'!R23/'為替換算(currency conversion)'!$B$3)</f>
        <v>3054.573643410853</v>
      </c>
      <c r="S23" s="33">
        <f>IF('セグメント_旧(Segment_Old)'!S23="-","-",'セグメント_旧(Segment_Old)'!S23/'為替換算(currency conversion)'!$B$3)</f>
        <v>671.87153931339981</v>
      </c>
      <c r="T23" s="34">
        <f>IF('セグメント_旧(Segment_Old)'!T23="-","-",'セグメント_旧(Segment_Old)'!T23/'為替換算(currency conversion)'!$B$3)</f>
        <v>1411.8936877076412</v>
      </c>
      <c r="U23" s="34">
        <f>IF('セグメント_旧(Segment_Old)'!U23="-","-",'セグメント_旧(Segment_Old)'!U23/'為替換算(currency conversion)'!$B$3)</f>
        <v>2186.1055740125507</v>
      </c>
      <c r="V23" s="432">
        <f>IF('セグメント_旧(Segment_Old)'!V23="-","-",'セグメント_旧(Segment_Old)'!V23/'為替換算(currency conversion)'!$B$3)</f>
        <v>3337.34219269103</v>
      </c>
      <c r="W23" s="33">
        <f>IF('セグメント_旧(Segment_Old)'!W23="-","-",'セグメント_旧(Segment_Old)'!W23/'為替換算(currency conversion)'!$B$3)</f>
        <v>747.8995939461056</v>
      </c>
      <c r="X23" s="34">
        <f>IF('セグメント_旧(Segment_Old)'!X23="-","-",'セグメント_旧(Segment_Old)'!X23/'為替換算(currency conversion)'!$B$3)</f>
        <v>1611.1701734957551</v>
      </c>
      <c r="Y23" s="34">
        <f>IF('セグメント_旧(Segment_Old)'!Y23="-","-",'セグメント_旧(Segment_Old)'!Y23/'為替換算(currency conversion)'!$B$3)</f>
        <v>2487.7224067921743</v>
      </c>
      <c r="Z23" s="432">
        <f>IF('セグメント_旧(Segment_Old)'!Z23="-","-",'セグメント_旧(Segment_Old)'!Z23/'為替換算(currency conversion)'!$B$3)</f>
        <v>3592.4621631598379</v>
      </c>
      <c r="AA23" s="33">
        <f>IF('セグメント_旧(Segment_Old)'!AA23="-","-",'セグメント_旧(Segment_Old)'!AA23/'為替換算(currency conversion)'!$B$3)</f>
        <v>778.75968992248067</v>
      </c>
      <c r="AB23" s="683"/>
      <c r="AC23" s="683"/>
      <c r="AD23" s="684"/>
    </row>
    <row r="24" spans="1:30" s="29" customFormat="1" ht="18" customHeight="1">
      <c r="A24" s="22"/>
      <c r="B24" s="30"/>
      <c r="C24" s="1100" t="s">
        <v>18</v>
      </c>
      <c r="D24" s="1088"/>
      <c r="E24" s="37" t="s">
        <v>3</v>
      </c>
      <c r="F24" s="38" t="s">
        <v>19</v>
      </c>
      <c r="G24" s="33">
        <f>IF('セグメント_旧(Segment_Old)'!G24="-","-",'セグメント_旧(Segment_Old)'!G24/'為替換算(currency conversion)'!$B$3)</f>
        <v>861.91952750092287</v>
      </c>
      <c r="H24" s="39">
        <f>IF('セグメント_旧(Segment_Old)'!H24="-","-",'セグメント_旧(Segment_Old)'!H24/'為替換算(currency conversion)'!$B$3)</f>
        <v>1758.2576596530087</v>
      </c>
      <c r="I24" s="39">
        <f>IF('セグメント_旧(Segment_Old)'!I24="-","-",'セグメント_旧(Segment_Old)'!I24/'為替換算(currency conversion)'!$B$3)</f>
        <v>2682.0228866740499</v>
      </c>
      <c r="J24" s="40">
        <f>IF('セグメント_旧(Segment_Old)'!J24="-","-",'セグメント_旧(Segment_Old)'!J24/'為替換算(currency conversion)'!$B$3)</f>
        <v>3665.0203026947215</v>
      </c>
      <c r="K24" s="33">
        <f>IF('セグメント_旧(Segment_Old)'!K24="-","-",'セグメント_旧(Segment_Old)'!K24/'為替換算(currency conversion)'!$B$3)</f>
        <v>859.41675895164269</v>
      </c>
      <c r="L24" s="39">
        <f>IF('セグメント_旧(Segment_Old)'!L24="-","-",'セグメント_旧(Segment_Old)'!L24/'為替換算(currency conversion)'!$B$3)</f>
        <v>1741.3067552602438</v>
      </c>
      <c r="M24" s="39">
        <f>IF('セグメント_旧(Segment_Old)'!M24="-","-",'セグメント_旧(Segment_Old)'!M24/'為替換算(currency conversion)'!$B$3)</f>
        <v>2603.7873754152824</v>
      </c>
      <c r="N24" s="360">
        <f>IF('セグメント_旧(Segment_Old)'!N24="-","-",'セグメント_旧(Segment_Old)'!N24/'為替換算(currency conversion)'!$B$3)</f>
        <v>3629.2284976005908</v>
      </c>
      <c r="O24" s="33">
        <f>IF('セグメント_旧(Segment_Old)'!O24="-","-",'セグメント_旧(Segment_Old)'!O24/'為替換算(currency conversion)'!$B$3)</f>
        <v>907.92912513842759</v>
      </c>
      <c r="P24" s="39">
        <f>IF('セグメント_旧(Segment_Old)'!P24="-","-",'セグメント_旧(Segment_Old)'!P24/'為替換算(currency conversion)'!$B$3)</f>
        <v>1828.2761166482098</v>
      </c>
      <c r="Q24" s="39">
        <f>IF('セグメント_旧(Segment_Old)'!Q24="-","-",'セグメント_旧(Segment_Old)'!Q24/'為替換算(currency conversion)'!$B$3)</f>
        <v>2736.8106312292362</v>
      </c>
      <c r="R24" s="45">
        <f>IF('セグメント_旧(Segment_Old)'!R24="-","-",'セグメント_旧(Segment_Old)'!R24/'為替換算(currency conversion)'!$B$3)</f>
        <v>3731.819859726837</v>
      </c>
      <c r="S24" s="33">
        <f>IF('セグメント_旧(Segment_Old)'!S24="-","-",'セグメント_旧(Segment_Old)'!S24/'為替換算(currency conversion)'!$B$3)</f>
        <v>885.82502768549284</v>
      </c>
      <c r="T24" s="39">
        <f>IF('セグメント_旧(Segment_Old)'!T24="-","-",'セグメント_旧(Segment_Old)'!T24/'為替換算(currency conversion)'!$B$3)</f>
        <v>1806.1572535991143</v>
      </c>
      <c r="U24" s="39">
        <f>IF('セグメント_旧(Segment_Old)'!U24="-","-",'セグメント_旧(Segment_Old)'!U24/'為替換算(currency conversion)'!$B$3)</f>
        <v>2767.921742340347</v>
      </c>
      <c r="V24" s="45">
        <f>IF('セグメント_旧(Segment_Old)'!V24="-","-",'セグメント_旧(Segment_Old)'!V24/'為替換算(currency conversion)'!$B$3)</f>
        <v>3824.7545219638246</v>
      </c>
      <c r="W24" s="33">
        <f>IF('セグメント_旧(Segment_Old)'!W24="-","-",'セグメント_旧(Segment_Old)'!W24/'為替換算(currency conversion)'!$B$3)</f>
        <v>939.85234403839058</v>
      </c>
      <c r="X24" s="39">
        <f>IF('セグメント_旧(Segment_Old)'!X24="-","-",'セグメント_旧(Segment_Old)'!X24/'為替換算(currency conversion)'!$B$3)</f>
        <v>1969.4056847545221</v>
      </c>
      <c r="Y24" s="39">
        <f>IF('セグメント_旧(Segment_Old)'!Y24="-","-",'セグメント_旧(Segment_Old)'!Y24/'為替換算(currency conversion)'!$B$3)</f>
        <v>2915.961609449982</v>
      </c>
      <c r="Z24" s="45">
        <f>IF('セグメント_旧(Segment_Old)'!Z24="-","-",'セグメント_旧(Segment_Old)'!Z24/'為替換算(currency conversion)'!$B$3)</f>
        <v>3997.1502399409378</v>
      </c>
      <c r="AA24" s="33">
        <f>IF('セグメント_旧(Segment_Old)'!AA24="-","-",'セグメント_旧(Segment_Old)'!AA24/'為替換算(currency conversion)'!$B$3)</f>
        <v>1029.6050203026948</v>
      </c>
      <c r="AB24" s="685"/>
      <c r="AC24" s="685"/>
      <c r="AD24" s="686"/>
    </row>
    <row r="25" spans="1:30" s="29" customFormat="1" ht="18" customHeight="1">
      <c r="A25" s="22"/>
      <c r="B25" s="30"/>
      <c r="C25" s="1100" t="s">
        <v>20</v>
      </c>
      <c r="D25" s="1088"/>
      <c r="E25" s="37" t="s">
        <v>3</v>
      </c>
      <c r="F25" s="38" t="s">
        <v>21</v>
      </c>
      <c r="G25" s="33">
        <f>IF('セグメント_旧(Segment_Old)'!G25="-","-",'セグメント_旧(Segment_Old)'!G25/'為替換算(currency conversion)'!$B$3)</f>
        <v>563.39608711701737</v>
      </c>
      <c r="H25" s="39">
        <f>IF('セグメント_旧(Segment_Old)'!H25="-","-",'セグメント_旧(Segment_Old)'!H25/'為替換算(currency conversion)'!$B$3)</f>
        <v>1157.6522702104098</v>
      </c>
      <c r="I25" s="39">
        <f>IF('セグメント_旧(Segment_Old)'!I25="-","-",'セグメント_旧(Segment_Old)'!I25/'為替換算(currency conversion)'!$B$3)</f>
        <v>1804.4075304540422</v>
      </c>
      <c r="J25" s="40">
        <f>IF('セグメント_旧(Segment_Old)'!J25="-","-",'セグメント_旧(Segment_Old)'!J25/'為替換算(currency conversion)'!$B$3)</f>
        <v>2511.5245478036177</v>
      </c>
      <c r="K25" s="33">
        <f>IF('セグメント_旧(Segment_Old)'!K25="-","-",'セグメント_旧(Segment_Old)'!K25/'為替換算(currency conversion)'!$B$3)</f>
        <v>641.01144333702473</v>
      </c>
      <c r="L25" s="39">
        <f>IF('セグメント_旧(Segment_Old)'!L25="-","-",'セグメント_旧(Segment_Old)'!L25/'為替換算(currency conversion)'!$B$3)</f>
        <v>1335.7770394979698</v>
      </c>
      <c r="M25" s="39">
        <f>IF('セグメント_旧(Segment_Old)'!M25="-","-",'セグメント_旧(Segment_Old)'!M25/'為替換算(currency conversion)'!$B$3)</f>
        <v>2023.3960871170175</v>
      </c>
      <c r="N25" s="360">
        <f>IF('セグメント_旧(Segment_Old)'!N25="-","-",'セグメント_旧(Segment_Old)'!N25/'為替換算(currency conversion)'!$B$3)</f>
        <v>2799.8080472499078</v>
      </c>
      <c r="O25" s="33">
        <f>IF('セグメント_旧(Segment_Old)'!O25="-","-",'セグメント_旧(Segment_Old)'!O25/'為替換算(currency conversion)'!$B$3)</f>
        <v>722.34034699150982</v>
      </c>
      <c r="P25" s="39">
        <f>IF('セグメント_旧(Segment_Old)'!P25="-","-",'セグメント_旧(Segment_Old)'!P25/'為替換算(currency conversion)'!$B$3)</f>
        <v>1531.4433370247325</v>
      </c>
      <c r="Q25" s="39">
        <f>IF('セグメント_旧(Segment_Old)'!Q25="-","-",'セグメント_旧(Segment_Old)'!Q25/'為替換算(currency conversion)'!$B$3)</f>
        <v>2326.5485418973794</v>
      </c>
      <c r="R25" s="45">
        <f>IF('セグメント_旧(Segment_Old)'!R25="-","-",'セグメント_旧(Segment_Old)'!R25/'為替換算(currency conversion)'!$B$3)</f>
        <v>3159.7046880767812</v>
      </c>
      <c r="S25" s="33">
        <f>IF('セグメント_旧(Segment_Old)'!S25="-","-",'セグメント_旧(Segment_Old)'!S25/'為替換算(currency conversion)'!$B$3)</f>
        <v>734.12329272794398</v>
      </c>
      <c r="T25" s="39">
        <f>IF('セグメント_旧(Segment_Old)'!T25="-","-",'セグメント_旧(Segment_Old)'!T25/'為替換算(currency conversion)'!$B$3)</f>
        <v>1509.3909191583612</v>
      </c>
      <c r="U25" s="39">
        <f>IF('セグメント_旧(Segment_Old)'!U25="-","-",'セグメント_旧(Segment_Old)'!U25/'為替換算(currency conversion)'!$B$3)</f>
        <v>2289.8929494278332</v>
      </c>
      <c r="V25" s="45">
        <f>IF('セグメント_旧(Segment_Old)'!V25="-","-",'セグメント_旧(Segment_Old)'!V25/'為替換算(currency conversion)'!$B$3)</f>
        <v>3158.0140273163533</v>
      </c>
      <c r="W25" s="33">
        <f>IF('セグメント_旧(Segment_Old)'!W25="-","-",'セグメント_旧(Segment_Old)'!W25/'為替換算(currency conversion)'!$B$3)</f>
        <v>779.33554817275751</v>
      </c>
      <c r="X25" s="39">
        <f>IF('セグメント_旧(Segment_Old)'!X25="-","-",'セグメント_旧(Segment_Old)'!X25/'為替換算(currency conversion)'!$B$3)</f>
        <v>1615.1125876707274</v>
      </c>
      <c r="Y25" s="39">
        <f>IF('セグメント_旧(Segment_Old)'!Y25="-","-",'セグメント_旧(Segment_Old)'!Y25/'為替換算(currency conversion)'!$B$3)</f>
        <v>2483.6987818383168</v>
      </c>
      <c r="Z25" s="45">
        <f>IF('セグメント_旧(Segment_Old)'!Z25="-","-",'セグメント_旧(Segment_Old)'!Z25/'為替換算(currency conversion)'!$B$3)</f>
        <v>3400.8194905869327</v>
      </c>
      <c r="AA25" s="33">
        <f>IF('セグメント_旧(Segment_Old)'!AA25="-","-",'セグメント_旧(Segment_Old)'!AA25/'為替換算(currency conversion)'!$B$3)</f>
        <v>883.33702473237361</v>
      </c>
      <c r="AB25" s="685"/>
      <c r="AC25" s="685"/>
      <c r="AD25" s="686"/>
    </row>
    <row r="26" spans="1:30" s="29" customFormat="1" ht="18" customHeight="1">
      <c r="A26" s="22"/>
      <c r="B26" s="30"/>
      <c r="C26" s="1100" t="s">
        <v>387</v>
      </c>
      <c r="D26" s="1088"/>
      <c r="E26" s="42" t="s">
        <v>30</v>
      </c>
      <c r="F26" s="43" t="s">
        <v>34</v>
      </c>
      <c r="G26" s="33">
        <f>IF('セグメント_旧(Segment_Old)'!G26="-","-",'セグメント_旧(Segment_Old)'!G26/'為替換算(currency conversion)'!$B$3)</f>
        <v>810.37283130306389</v>
      </c>
      <c r="H26" s="44">
        <f>IF('セグメント_旧(Segment_Old)'!H26="-","-",'セグメント_旧(Segment_Old)'!H26/'為替換算(currency conversion)'!$B$3)</f>
        <v>1602.0007382798083</v>
      </c>
      <c r="I26" s="44">
        <f>IF('セグメント_旧(Segment_Old)'!I26="-","-",'セグメント_旧(Segment_Old)'!I26/'為替換算(currency conversion)'!$B$3)</f>
        <v>2382.2074566260617</v>
      </c>
      <c r="J26" s="45">
        <f>IF('セグメント_旧(Segment_Old)'!J26="-","-",'セグメント_旧(Segment_Old)'!J26/'為替換算(currency conversion)'!$B$3)</f>
        <v>3117.4750830564785</v>
      </c>
      <c r="K26" s="33">
        <f>IF('セグメント_旧(Segment_Old)'!K26="-","-",'セグメント_旧(Segment_Old)'!K26/'為替換算(currency conversion)'!$B$3)</f>
        <v>740.23624953857518</v>
      </c>
      <c r="L26" s="46">
        <f>IF('セグメント_旧(Segment_Old)'!L26="-","-",'セグメント_旧(Segment_Old)'!L26/'為替換算(currency conversion)'!$B$3)</f>
        <v>1525.6109265411592</v>
      </c>
      <c r="M26" s="46">
        <f>IF('セグメント_旧(Segment_Old)'!M26="-","-",'セグメント_旧(Segment_Old)'!M26/'為替換算(currency conversion)'!$B$3)</f>
        <v>2292.6541159099302</v>
      </c>
      <c r="N26" s="361">
        <f>IF('セグメント_旧(Segment_Old)'!N26="-","-",'セグメント_旧(Segment_Old)'!N26/'為替換算(currency conversion)'!$B$3)</f>
        <v>3074.8172757475086</v>
      </c>
      <c r="O26" s="33">
        <f>IF('セグメント_旧(Segment_Old)'!O26="-","-",'セグメント_旧(Segment_Old)'!O26/'為替換算(currency conversion)'!$B$3)</f>
        <v>752.42524916943523</v>
      </c>
      <c r="P26" s="46">
        <f>IF('セグメント_旧(Segment_Old)'!P26="-","-",'セグメント_旧(Segment_Old)'!P26/'為替換算(currency conversion)'!$B$3)</f>
        <v>1519.4684385382061</v>
      </c>
      <c r="Q26" s="46">
        <f>IF('セグメント_旧(Segment_Old)'!Q26="-","-",'セグメント_旧(Segment_Old)'!Q26/'為替換算(currency conversion)'!$B$3)</f>
        <v>2289.8634182355113</v>
      </c>
      <c r="R26" s="433">
        <f>IF('セグメント_旧(Segment_Old)'!R26="-","-",'セグメント_旧(Segment_Old)'!R26/'為替換算(currency conversion)'!$B$3)</f>
        <v>3095.6958287190846</v>
      </c>
      <c r="S26" s="33">
        <f>IF('セグメント_旧(Segment_Old)'!S26="-","-",'セグメント_旧(Segment_Old)'!S26/'為替換算(currency conversion)'!$B$3)</f>
        <v>765.7585825027686</v>
      </c>
      <c r="T26" s="46">
        <f>IF('セグメント_旧(Segment_Old)'!T26="-","-",'セグメント_旧(Segment_Old)'!T26/'為替換算(currency conversion)'!$B$3)</f>
        <v>1518.4053156146181</v>
      </c>
      <c r="U26" s="46">
        <f>IF('セグメント_旧(Segment_Old)'!U26="-","-",'セグメント_旧(Segment_Old)'!U26/'為替換算(currency conversion)'!$B$3)</f>
        <v>2311.074197120709</v>
      </c>
      <c r="V26" s="433">
        <f>IF('セグメント_旧(Segment_Old)'!V26="-","-",'セグメント_旧(Segment_Old)'!V26/'為替換算(currency conversion)'!$B$3)</f>
        <v>3121.2403100775196</v>
      </c>
      <c r="W26" s="33">
        <f>IF('セグメント_旧(Segment_Old)'!W26="-","-",'セグメント_旧(Segment_Old)'!W26/'為替換算(currency conversion)'!$B$3)</f>
        <v>830.91915836101884</v>
      </c>
      <c r="X26" s="46">
        <f>IF('セグメント_旧(Segment_Old)'!X26="-","-",'セグメント_旧(Segment_Old)'!X26/'為替換算(currency conversion)'!$B$3)</f>
        <v>1662.576596530085</v>
      </c>
      <c r="Y26" s="46">
        <f>IF('セグメント_旧(Segment_Old)'!Y26="-","-",'セグメント_旧(Segment_Old)'!Y26/'為替換算(currency conversion)'!$B$3)</f>
        <v>2524.2081949058697</v>
      </c>
      <c r="Z26" s="433">
        <f>IF('セグメント_旧(Segment_Old)'!Z26="-","-",'セグメント_旧(Segment_Old)'!Z26/'為替換算(currency conversion)'!$B$3)</f>
        <v>3454.3816906607608</v>
      </c>
      <c r="AA26" s="33">
        <f>IF('セグメント_旧(Segment_Old)'!AA26="-","-",'セグメント_旧(Segment_Old)'!AA26/'為替換算(currency conversion)'!$B$3)</f>
        <v>1007.5526024363235</v>
      </c>
      <c r="AB26" s="687"/>
      <c r="AC26" s="687"/>
      <c r="AD26" s="688"/>
    </row>
    <row r="27" spans="1:30" s="29" customFormat="1" ht="18" customHeight="1">
      <c r="A27" s="22"/>
      <c r="B27" s="30"/>
      <c r="C27" s="1100" t="s">
        <v>24</v>
      </c>
      <c r="D27" s="1088"/>
      <c r="E27" s="42" t="s">
        <v>30</v>
      </c>
      <c r="F27" s="43" t="s">
        <v>35</v>
      </c>
      <c r="G27" s="33">
        <f>IF('セグメント_旧(Segment_Old)'!G27="-","-",'セグメント_旧(Segment_Old)'!G27/'為替換算(currency conversion)'!$B$3)</f>
        <v>633.52528608342573</v>
      </c>
      <c r="H27" s="46">
        <f>IF('セグメント_旧(Segment_Old)'!H27="-","-",'セグメント_旧(Segment_Old)'!H27/'為替換算(currency conversion)'!$B$3)</f>
        <v>1296.9139904023625</v>
      </c>
      <c r="I27" s="46">
        <f>IF('セグメント_旧(Segment_Old)'!I27="-","-",'セグメント_旧(Segment_Old)'!I27/'為替換算(currency conversion)'!$B$3)</f>
        <v>2060.0959763750461</v>
      </c>
      <c r="J27" s="47">
        <f>IF('セグメント_旧(Segment_Old)'!J27="-","-",'セグメント_旧(Segment_Old)'!J27/'為替換算(currency conversion)'!$B$3)</f>
        <v>2833.9830195644154</v>
      </c>
      <c r="K27" s="33">
        <f>IF('セグメント_旧(Segment_Old)'!K27="-","-",'セグメント_旧(Segment_Old)'!K27/'為替換算(currency conversion)'!$B$3)</f>
        <v>760.79734219269108</v>
      </c>
      <c r="L27" s="46">
        <f>IF('セグメント_旧(Segment_Old)'!L27="-","-",'セグメント_旧(Segment_Old)'!L27/'為替換算(currency conversion)'!$B$3)</f>
        <v>1513.59173126615</v>
      </c>
      <c r="M27" s="46">
        <f>IF('セグメント_旧(Segment_Old)'!M27="-","-",'セグメント_旧(Segment_Old)'!M27/'為替換算(currency conversion)'!$B$3)</f>
        <v>2357.091177556294</v>
      </c>
      <c r="N27" s="361">
        <f>IF('セグメント_旧(Segment_Old)'!N27="-","-",'セグメント_旧(Segment_Old)'!N27/'為替換算(currency conversion)'!$B$3)</f>
        <v>3203.0860095976377</v>
      </c>
      <c r="O27" s="33">
        <f>IF('セグメント_旧(Segment_Old)'!O27="-","-",'セグメント_旧(Segment_Old)'!O27/'為替換算(currency conversion)'!$B$3)</f>
        <v>811.88630490956075</v>
      </c>
      <c r="P27" s="46">
        <f>IF('セグメント_旧(Segment_Old)'!P27="-","-",'セグメント_旧(Segment_Old)'!P27/'為替換算(currency conversion)'!$B$3)</f>
        <v>1591.0963455149504</v>
      </c>
      <c r="Q27" s="46">
        <f>IF('セグメント_旧(Segment_Old)'!Q27="-","-",'セグメント_旧(Segment_Old)'!Q27/'為替換算(currency conversion)'!$B$3)</f>
        <v>2447.921742340347</v>
      </c>
      <c r="R27" s="433">
        <f>IF('セグメント_旧(Segment_Old)'!R27="-","-",'セグメント_旧(Segment_Old)'!R27/'為替換算(currency conversion)'!$B$3)</f>
        <v>3319.9335548172762</v>
      </c>
      <c r="S27" s="33">
        <f>IF('セグメント_旧(Segment_Old)'!S27="-","-",'セグメント_旧(Segment_Old)'!S27/'為替換算(currency conversion)'!$B$3)</f>
        <v>773.76153562200079</v>
      </c>
      <c r="T27" s="46">
        <f>IF('セグメント_旧(Segment_Old)'!T27="-","-",'セグメント_旧(Segment_Old)'!T27/'為替換算(currency conversion)'!$B$3)</f>
        <v>1547.5526024363235</v>
      </c>
      <c r="U27" s="46">
        <f>IF('セグメント_旧(Segment_Old)'!U27="-","-",'セグメント_旧(Segment_Old)'!U27/'為替換算(currency conversion)'!$B$3)</f>
        <v>2412.4547803617575</v>
      </c>
      <c r="V27" s="433">
        <f>IF('セグメント_旧(Segment_Old)'!V27="-","-",'セグメント_旧(Segment_Old)'!V27/'為替換算(currency conversion)'!$B$3)</f>
        <v>3297.9180509413072</v>
      </c>
      <c r="W27" s="33">
        <f>IF('セグメント_旧(Segment_Old)'!W27="-","-",'セグメント_旧(Segment_Old)'!W27/'為替換算(currency conversion)'!$B$3)</f>
        <v>960.04429678848294</v>
      </c>
      <c r="X27" s="46">
        <f>IF('セグメント_旧(Segment_Old)'!X27="-","-",'セグメント_旧(Segment_Old)'!X27/'為替換算(currency conversion)'!$B$3)</f>
        <v>1894.2857142857144</v>
      </c>
      <c r="Y27" s="46">
        <f>IF('セグメント_旧(Segment_Old)'!Y27="-","-",'セグメント_旧(Segment_Old)'!Y27/'為替換算(currency conversion)'!$B$3)</f>
        <v>2947.8036175710595</v>
      </c>
      <c r="Z27" s="433">
        <f>IF('セグメント_旧(Segment_Old)'!Z27="-","-",'セグメント_旧(Segment_Old)'!Z27/'為替換算(currency conversion)'!$B$3)</f>
        <v>4007.6707272056115</v>
      </c>
      <c r="AA27" s="33">
        <f>IF('セグメント_旧(Segment_Old)'!AA27="-","-",'セグメント_旧(Segment_Old)'!AA27/'為替換算(currency conversion)'!$B$3)</f>
        <v>1196.9582871908453</v>
      </c>
      <c r="AB27" s="687"/>
      <c r="AC27" s="687"/>
      <c r="AD27" s="688"/>
    </row>
    <row r="28" spans="1:30" s="29" customFormat="1" ht="18" customHeight="1">
      <c r="A28" s="22"/>
      <c r="B28" s="67"/>
      <c r="C28" s="1109" t="s">
        <v>36</v>
      </c>
      <c r="D28" s="1110"/>
      <c r="E28" s="49" t="s">
        <v>3</v>
      </c>
      <c r="F28" s="50" t="s">
        <v>27</v>
      </c>
      <c r="G28" s="51">
        <f>IF('セグメント_旧(Segment_Old)'!G28="-","-",'セグメント_旧(Segment_Old)'!G28/'為替換算(currency conversion)'!$B$3)</f>
        <v>53.953488372093027</v>
      </c>
      <c r="H28" s="52">
        <f>IF('セグメント_旧(Segment_Old)'!H28="-","-",'セグメント_旧(Segment_Old)'!H28/'為替換算(currency conversion)'!$B$3)</f>
        <v>118.96640826873386</v>
      </c>
      <c r="I28" s="52">
        <f>IF('セグメント_旧(Segment_Old)'!I28="-","-",'セグメント_旧(Segment_Old)'!I28/'為替換算(currency conversion)'!$B$3)</f>
        <v>184.14913252122557</v>
      </c>
      <c r="J28" s="53">
        <f>IF('セグメント_旧(Segment_Old)'!J28="-","-",'セグメント_旧(Segment_Old)'!J28/'為替換算(currency conversion)'!$B$3)</f>
        <v>259.75636766334441</v>
      </c>
      <c r="K28" s="51">
        <f>IF('セグメント_旧(Segment_Old)'!K28="-","-",'セグメント_旧(Segment_Old)'!K28/'為替換算(currency conversion)'!$B$3)</f>
        <v>72.787006275378374</v>
      </c>
      <c r="L28" s="52">
        <f>IF('セグメント_旧(Segment_Old)'!L28="-","-",'セグメント_旧(Segment_Old)'!L28/'為替換算(currency conversion)'!$B$3)</f>
        <v>145.16795865633077</v>
      </c>
      <c r="M28" s="52">
        <f>IF('セグメント_旧(Segment_Old)'!M28="-","-",'セグメント_旧(Segment_Old)'!M28/'為替換算(currency conversion)'!$B$3)</f>
        <v>221.87523071244004</v>
      </c>
      <c r="N28" s="362">
        <f>IF('セグメント_旧(Segment_Old)'!N28="-","-",'セグメント_旧(Segment_Old)'!N28/'為替換算(currency conversion)'!$B$3)</f>
        <v>316.64082687338504</v>
      </c>
      <c r="O28" s="51">
        <f>IF('セグメント_旧(Segment_Old)'!O28="-","-",'セグメント_旧(Segment_Old)'!O28/'為替換算(currency conversion)'!$B$3)</f>
        <v>90.158730158730165</v>
      </c>
      <c r="P28" s="52">
        <f>IF('セグメント_旧(Segment_Old)'!P28="-","-",'セグメント_旧(Segment_Old)'!P28/'為替換算(currency conversion)'!$B$3)</f>
        <v>181.84569952011813</v>
      </c>
      <c r="Q28" s="52">
        <f>IF('セグメント_旧(Segment_Old)'!Q28="-","-",'セグメント_旧(Segment_Old)'!Q28/'為替換算(currency conversion)'!$B$3)</f>
        <v>279.15097822074569</v>
      </c>
      <c r="R28" s="434">
        <f>IF('セグメント_旧(Segment_Old)'!R28="-","-",'セグメント_旧(Segment_Old)'!R28/'為替換算(currency conversion)'!$B$3)</f>
        <v>373.66555924695461</v>
      </c>
      <c r="S28" s="51">
        <f>IF('セグメント_旧(Segment_Old)'!S28="-","-",'セグメント_旧(Segment_Old)'!S28/'為替換算(currency conversion)'!$B$3)</f>
        <v>88.445921004060551</v>
      </c>
      <c r="T28" s="52">
        <f>IF('セグメント_旧(Segment_Old)'!T28="-","-",'セグメント_旧(Segment_Old)'!T28/'為替換算(currency conversion)'!$B$3)</f>
        <v>180.88593576965673</v>
      </c>
      <c r="U28" s="52">
        <f>IF('セグメント_旧(Segment_Old)'!U28="-","-",'セグメント_旧(Segment_Old)'!U28/'為替換算(currency conversion)'!$B$3)</f>
        <v>276.15356220007385</v>
      </c>
      <c r="V28" s="434">
        <f>IF('セグメント_旧(Segment_Old)'!V28="-","-",'セグメント_旧(Segment_Old)'!V28/'為替換算(currency conversion)'!$B$3)</f>
        <v>378.92211148025103</v>
      </c>
      <c r="W28" s="51">
        <f>IF('セグメント_旧(Segment_Old)'!W28="-","-",'セグメント_旧(Segment_Old)'!W28/'為替換算(currency conversion)'!$B$3)</f>
        <v>103.86120339608712</v>
      </c>
      <c r="X28" s="52">
        <f>IF('セグメント_旧(Segment_Old)'!X28="-","-",'セグメント_旧(Segment_Old)'!X28/'為替換算(currency conversion)'!$B$3)</f>
        <v>195.99114064230346</v>
      </c>
      <c r="Y28" s="52">
        <f>IF('セグメント_旧(Segment_Old)'!Y28="-","-",'セグメント_旧(Segment_Old)'!Y28/'為替換算(currency conversion)'!$B$3)</f>
        <v>285.55186415651536</v>
      </c>
      <c r="Z28" s="434">
        <f>IF('セグメント_旧(Segment_Old)'!Z28="-","-",'セグメント_旧(Segment_Old)'!Z28/'為替換算(currency conversion)'!$B$3)</f>
        <v>387.72240679217424</v>
      </c>
      <c r="AA28" s="51">
        <f>IF('セグメント_旧(Segment_Old)'!AA28="-","-",'セグメント_旧(Segment_Old)'!AA28/'為替換算(currency conversion)'!$B$3)</f>
        <v>104.65854558877815</v>
      </c>
      <c r="AB28" s="689"/>
      <c r="AC28" s="689"/>
      <c r="AD28" s="690"/>
    </row>
    <row r="29" spans="1:30" s="70" customFormat="1" ht="18" customHeight="1">
      <c r="A29" s="22"/>
      <c r="B29" s="1122" t="s">
        <v>42</v>
      </c>
      <c r="C29" s="1097"/>
      <c r="D29" s="1097"/>
      <c r="E29" s="55" t="s">
        <v>3</v>
      </c>
      <c r="F29" s="68" t="s">
        <v>388</v>
      </c>
      <c r="G29" s="56">
        <f>IF('セグメント_旧(Segment_Old)'!G29="-","-",'セグメント_旧(Segment_Old)'!G29/'為替換算(currency conversion)'!$B$3)</f>
        <v>3604.7102251753417</v>
      </c>
      <c r="H29" s="57">
        <f>IF('セグメント_旧(Segment_Old)'!H29="-","-",'セグメント_旧(Segment_Old)'!H29/'為替換算(currency conversion)'!$B$3)</f>
        <v>6465.6773717238839</v>
      </c>
      <c r="I29" s="57">
        <f>IF('セグメント_旧(Segment_Old)'!I29="-","-",'セグメント_旧(Segment_Old)'!I29/'為替換算(currency conversion)'!$B$3)</f>
        <v>10223.624953857512</v>
      </c>
      <c r="J29" s="58">
        <f>IF('セグメント_旧(Segment_Old)'!J29="-","-",'セグメント_旧(Segment_Old)'!J29/'為替換算(currency conversion)'!$B$3)</f>
        <v>14396.69988925803</v>
      </c>
      <c r="K29" s="56">
        <f>IF('セグメント_旧(Segment_Old)'!K29="-","-",'セグメント_旧(Segment_Old)'!K29/'為替換算(currency conversion)'!$B$3)</f>
        <v>3721.7497231450725</v>
      </c>
      <c r="L29" s="57">
        <f>IF('セグメント_旧(Segment_Old)'!L29="-","-",'セグメント_旧(Segment_Old)'!L29/'為替換算(currency conversion)'!$B$3)</f>
        <v>6794.8172757475086</v>
      </c>
      <c r="M29" s="57">
        <f>IF('セグメント_旧(Segment_Old)'!M29="-","-",'セグメント_旧(Segment_Old)'!M29/'為替換算(currency conversion)'!$B$3)</f>
        <v>10371.568844592101</v>
      </c>
      <c r="N29" s="363">
        <f>IF('セグメント_旧(Segment_Old)'!N29="-","-",'セグメント_旧(Segment_Old)'!N29/'為替換算(currency conversion)'!$B$3)</f>
        <v>15327.338501291992</v>
      </c>
      <c r="O29" s="56">
        <f>IF('セグメント_旧(Segment_Old)'!O29="-","-",'セグメント_旧(Segment_Old)'!O29/'為替換算(currency conversion)'!$B$3)</f>
        <v>3860.4724990771506</v>
      </c>
      <c r="P29" s="57">
        <f>IF('セグメント_旧(Segment_Old)'!P29="-","-",'セグメント_旧(Segment_Old)'!P29/'為替換算(currency conversion)'!$B$3)</f>
        <v>8038.1543004798823</v>
      </c>
      <c r="Q29" s="57">
        <f>IF('セグメント_旧(Segment_Old)'!Q29="-","-",'セグメント_旧(Segment_Old)'!Q29/'為替換算(currency conversion)'!$B$3)</f>
        <v>11663.905500184572</v>
      </c>
      <c r="R29" s="435">
        <f>IF('セグメント_旧(Segment_Old)'!R29="-","-",'セグメント_旧(Segment_Old)'!R29/'為替換算(currency conversion)'!$B$3)</f>
        <v>16797.467700258399</v>
      </c>
      <c r="S29" s="56">
        <f>IF('セグメント_旧(Segment_Old)'!S29="-","-",'セグメント_旧(Segment_Old)'!S29/'為替換算(currency conversion)'!$B$3)</f>
        <v>4543.6692506459949</v>
      </c>
      <c r="T29" s="57">
        <f>IF('セグメント_旧(Segment_Old)'!T29="-","-",'セグメント_旧(Segment_Old)'!T29/'為替換算(currency conversion)'!$B$3)</f>
        <v>7866.0538944259879</v>
      </c>
      <c r="U29" s="57">
        <f>IF('セグメント_旧(Segment_Old)'!U29="-","-",'セグメント_旧(Segment_Old)'!U29/'為替換算(currency conversion)'!$B$3)</f>
        <v>11645.389442598746</v>
      </c>
      <c r="V29" s="435">
        <f>IF('セグメント_旧(Segment_Old)'!V29="-","-",'セグメント_旧(Segment_Old)'!V29/'為替換算(currency conversion)'!$B$3)</f>
        <v>16414.322628276117</v>
      </c>
      <c r="W29" s="56">
        <f>IF('セグメント_旧(Segment_Old)'!W29="-","-",'セグメント_旧(Segment_Old)'!W29/'為替換算(currency conversion)'!$B$3)</f>
        <v>4354.3743078626803</v>
      </c>
      <c r="X29" s="57">
        <f>IF('セグメント_旧(Segment_Old)'!X29="-","-",'セグメント_旧(Segment_Old)'!X29/'為替換算(currency conversion)'!$B$3)</f>
        <v>8516.5005537098568</v>
      </c>
      <c r="Y29" s="57">
        <f>IF('セグメント_旧(Segment_Old)'!Y29="-","-",'セグメント_旧(Segment_Old)'!Y29/'為替換算(currency conversion)'!$B$3)</f>
        <v>12701.528239202658</v>
      </c>
      <c r="Z29" s="435">
        <f>IF('セグメント_旧(Segment_Old)'!Z29="-","-",'セグメント_旧(Segment_Old)'!Z29/'為替換算(currency conversion)'!$B$3)</f>
        <v>17724.747139165745</v>
      </c>
      <c r="AA29" s="56">
        <f>IF('セグメント_旧(Segment_Old)'!AA29="-","-",'セグメント_旧(Segment_Old)'!AA29/'為替換算(currency conversion)'!$B$3)</f>
        <v>4597.2388335179039</v>
      </c>
      <c r="AB29" s="691"/>
      <c r="AC29" s="691"/>
      <c r="AD29" s="692"/>
    </row>
    <row r="30" spans="1:30" s="70" customFormat="1" ht="18" customHeight="1">
      <c r="A30" s="22"/>
      <c r="B30" s="30"/>
      <c r="C30" s="1098" t="s">
        <v>16</v>
      </c>
      <c r="D30" s="1099"/>
      <c r="E30" s="31" t="s">
        <v>30</v>
      </c>
      <c r="F30" s="32" t="s">
        <v>31</v>
      </c>
      <c r="G30" s="33">
        <f>IF('セグメント_旧(Segment_Old)'!G30="-","-",'セグメント_旧(Segment_Old)'!G30/'為替換算(currency conversion)'!$B$3)</f>
        <v>1039.8449612403101</v>
      </c>
      <c r="H30" s="34">
        <f>IF('セグメント_旧(Segment_Old)'!H30="-","-",'セグメント_旧(Segment_Old)'!H30/'為替換算(currency conversion)'!$B$3)</f>
        <v>1627.7667035806571</v>
      </c>
      <c r="I30" s="34">
        <f>IF('セグメント_旧(Segment_Old)'!I30="-","-",'セグメント_旧(Segment_Old)'!I30/'為替換算(currency conversion)'!$B$3)</f>
        <v>2341.1074197120711</v>
      </c>
      <c r="J30" s="35">
        <f>IF('セグメント_旧(Segment_Old)'!J30="-","-",'セグメント_旧(Segment_Old)'!J30/'為替換算(currency conversion)'!$B$3)</f>
        <v>3292.7131782945739</v>
      </c>
      <c r="K30" s="33">
        <f>IF('セグメント_旧(Segment_Old)'!K30="-","-",'セグメント_旧(Segment_Old)'!K30/'為替換算(currency conversion)'!$B$3)</f>
        <v>748.45330380214102</v>
      </c>
      <c r="L30" s="34">
        <f>IF('セグメント_旧(Segment_Old)'!L30="-","-",'セグメント_旧(Segment_Old)'!L30/'為替換算(currency conversion)'!$B$3)</f>
        <v>1270.2177925433741</v>
      </c>
      <c r="M30" s="34">
        <f>IF('セグメント_旧(Segment_Old)'!M30="-","-",'セグメント_旧(Segment_Old)'!M30/'為替換算(currency conversion)'!$B$3)</f>
        <v>1934.2414174972316</v>
      </c>
      <c r="N30" s="359">
        <f>IF('セグメント_旧(Segment_Old)'!N30="-","-",'セグメント_旧(Segment_Old)'!N30/'為替換算(currency conversion)'!$B$3)</f>
        <v>2887.3163528977484</v>
      </c>
      <c r="O30" s="33">
        <f>IF('セグメント_旧(Segment_Old)'!O30="-","-",'セグメント_旧(Segment_Old)'!O30/'為替換算(currency conversion)'!$B$3)</f>
        <v>785.52233296419354</v>
      </c>
      <c r="P30" s="34">
        <f>IF('セグメント_旧(Segment_Old)'!P30="-","-",'セグメント_旧(Segment_Old)'!P30/'為替換算(currency conversion)'!$B$3)</f>
        <v>1920.2657807308972</v>
      </c>
      <c r="Q30" s="34">
        <f>IF('セグメント_旧(Segment_Old)'!Q30="-","-",'セグメント_旧(Segment_Old)'!Q30/'為替換算(currency conversion)'!$B$3)</f>
        <v>2532.5950535252864</v>
      </c>
      <c r="R30" s="432">
        <f>IF('セグメント_旧(Segment_Old)'!R30="-","-",'セグメント_旧(Segment_Old)'!R30/'為替換算(currency conversion)'!$B$3)</f>
        <v>3521.5577703949798</v>
      </c>
      <c r="S30" s="33">
        <f>IF('セグメント_旧(Segment_Old)'!S30="-","-",'セグメント_旧(Segment_Old)'!S30/'為替換算(currency conversion)'!$B$3)</f>
        <v>1278.1543004798821</v>
      </c>
      <c r="T30" s="34">
        <f>IF('セグメント_旧(Segment_Old)'!T30="-","-",'セグメント_旧(Segment_Old)'!T30/'為替換算(currency conversion)'!$B$3)</f>
        <v>1836.544850498339</v>
      </c>
      <c r="U30" s="34">
        <f>IF('セグメント_旧(Segment_Old)'!U30="-","-",'セグメント_旧(Segment_Old)'!U30/'為替換算(currency conversion)'!$B$3)</f>
        <v>2586.4525655223333</v>
      </c>
      <c r="V30" s="432">
        <f>IF('セグメント_旧(Segment_Old)'!V30="-","-",'セグメント_旧(Segment_Old)'!V30/'為替換算(currency conversion)'!$B$3)</f>
        <v>3555.5481727574752</v>
      </c>
      <c r="W30" s="33">
        <f>IF('セグメント_旧(Segment_Old)'!W30="-","-",'セグメント_旧(Segment_Old)'!W30/'為替換算(currency conversion)'!$B$3)</f>
        <v>1164.4887412329274</v>
      </c>
      <c r="X30" s="34">
        <f>IF('セグメント_旧(Segment_Old)'!X30="-","-",'セグメント_旧(Segment_Old)'!X30/'為替換算(currency conversion)'!$B$3)</f>
        <v>2182.1114802510151</v>
      </c>
      <c r="Y30" s="34">
        <f>IF('セグメント_旧(Segment_Old)'!Y30="-","-",'セグメント_旧(Segment_Old)'!Y30/'為替換算(currency conversion)'!$B$3)</f>
        <v>2987.6633444075305</v>
      </c>
      <c r="Z30" s="432">
        <f>IF('セグメント_旧(Segment_Old)'!Z30="-","-",'セグメント_旧(Segment_Old)'!Z30/'為替換算(currency conversion)'!$B$3)</f>
        <v>4018.3093392395722</v>
      </c>
      <c r="AA30" s="33">
        <f>IF('セグメント_旧(Segment_Old)'!AA30="-","-",'セグメント_旧(Segment_Old)'!AA30/'為替換算(currency conversion)'!$B$3)</f>
        <v>1031.3178294573645</v>
      </c>
      <c r="AB30" s="683"/>
      <c r="AC30" s="683"/>
      <c r="AD30" s="684"/>
    </row>
    <row r="31" spans="1:30" s="70" customFormat="1" ht="18" customHeight="1">
      <c r="A31" s="22"/>
      <c r="B31" s="30"/>
      <c r="C31" s="1100" t="s">
        <v>18</v>
      </c>
      <c r="D31" s="1088"/>
      <c r="E31" s="37" t="s">
        <v>3</v>
      </c>
      <c r="F31" s="38" t="s">
        <v>19</v>
      </c>
      <c r="G31" s="33">
        <f>IF('セグメント_旧(Segment_Old)'!G31="-","-",'セグメント_旧(Segment_Old)'!G31/'為替換算(currency conversion)'!$B$3)</f>
        <v>698.72277593207832</v>
      </c>
      <c r="H31" s="39">
        <f>IF('セグメント_旧(Segment_Old)'!H31="-","-",'セグメント_旧(Segment_Old)'!H31/'為替換算(currency conversion)'!$B$3)</f>
        <v>1222.827611664821</v>
      </c>
      <c r="I31" s="39">
        <f>IF('セグメント_旧(Segment_Old)'!I31="-","-",'セグメント_旧(Segment_Old)'!I31/'為替換算(currency conversion)'!$B$3)</f>
        <v>1941.6832779623478</v>
      </c>
      <c r="J31" s="40">
        <f>IF('セグメント_旧(Segment_Old)'!J31="-","-",'セグメント_旧(Segment_Old)'!J31/'為替換算(currency conversion)'!$B$3)</f>
        <v>3015.858250276855</v>
      </c>
      <c r="K31" s="33">
        <f>IF('セグメント_旧(Segment_Old)'!K31="-","-",'セグメント_旧(Segment_Old)'!K31/'為替換算(currency conversion)'!$B$3)</f>
        <v>1080.0885935769656</v>
      </c>
      <c r="L31" s="39">
        <f>IF('セグメント_旧(Segment_Old)'!L31="-","-",'セグメント_旧(Segment_Old)'!L31/'為替換算(currency conversion)'!$B$3)</f>
        <v>1661.3658176448876</v>
      </c>
      <c r="M31" s="39">
        <f>IF('セグメント_旧(Segment_Old)'!M31="-","-",'セグメント_旧(Segment_Old)'!M31/'為替換算(currency conversion)'!$B$3)</f>
        <v>2366.2827611664825</v>
      </c>
      <c r="N31" s="360">
        <f>IF('セグメント_旧(Segment_Old)'!N31="-","-",'セグメント_旧(Segment_Old)'!N31/'為替換算(currency conversion)'!$B$3)</f>
        <v>3382.9014396456259</v>
      </c>
      <c r="O31" s="33">
        <f>IF('セグメント_旧(Segment_Old)'!O31="-","-",'セグメント_旧(Segment_Old)'!O31/'為替換算(currency conversion)'!$B$3)</f>
        <v>675.21594684385389</v>
      </c>
      <c r="P31" s="39">
        <f>IF('セグメント_旧(Segment_Old)'!P31="-","-",'セグメント_旧(Segment_Old)'!P31/'為替換算(currency conversion)'!$B$3)</f>
        <v>1409.169435215947</v>
      </c>
      <c r="Q31" s="39">
        <f>IF('セグメント_旧(Segment_Old)'!Q31="-","-",'セグメント_旧(Segment_Old)'!Q31/'為替換算(currency conversion)'!$B$3)</f>
        <v>2028.4090070136583</v>
      </c>
      <c r="R31" s="45">
        <f>IF('セグメント_旧(Segment_Old)'!R31="-","-",'セグメント_旧(Segment_Old)'!R31/'為替換算(currency conversion)'!$B$3)</f>
        <v>3179.8375784422301</v>
      </c>
      <c r="S31" s="33">
        <f>IF('セグメント_旧(Segment_Old)'!S31="-","-",'セグメント_旧(Segment_Old)'!S31/'為替換算(currency conversion)'!$B$3)</f>
        <v>1260.435585086748</v>
      </c>
      <c r="T31" s="39">
        <f>IF('セグメント_旧(Segment_Old)'!T31="-","-",'セグメント_旧(Segment_Old)'!T31/'為替換算(currency conversion)'!$B$3)</f>
        <v>1904.6437799926173</v>
      </c>
      <c r="U31" s="39">
        <f>IF('セグメント_旧(Segment_Old)'!U31="-","-",'セグメント_旧(Segment_Old)'!U31/'為替換算(currency conversion)'!$B$3)</f>
        <v>2642.2000738279812</v>
      </c>
      <c r="V31" s="45">
        <f>IF('セグメント_旧(Segment_Old)'!V31="-","-",'セグメント_旧(Segment_Old)'!V31/'為替換算(currency conversion)'!$B$3)</f>
        <v>4002.5839793281657</v>
      </c>
      <c r="W31" s="33">
        <f>IF('セグメント_旧(Segment_Old)'!W31="-","-",'セグメント_旧(Segment_Old)'!W31/'為替換算(currency conversion)'!$B$3)</f>
        <v>966.20155038759697</v>
      </c>
      <c r="X31" s="39">
        <f>IF('セグメント_旧(Segment_Old)'!X31="-","-",'セグメント_旧(Segment_Old)'!X31/'為替換算(currency conversion)'!$B$3)</f>
        <v>1599.3207825765967</v>
      </c>
      <c r="Y31" s="39">
        <f>IF('セグメント_旧(Segment_Old)'!Y31="-","-",'セグメント_旧(Segment_Old)'!Y31/'為替換算(currency conversion)'!$B$3)</f>
        <v>2230.8305647840534</v>
      </c>
      <c r="Z31" s="45">
        <f>IF('セグメント_旧(Segment_Old)'!Z31="-","-",'セグメント_旧(Segment_Old)'!Z31/'為替換算(currency conversion)'!$B$3)</f>
        <v>3296.2569213732008</v>
      </c>
      <c r="AA31" s="33">
        <f>IF('セグメント_旧(Segment_Old)'!AA31="-","-",'セグメント_旧(Segment_Old)'!AA31/'為替換算(currency conversion)'!$B$3)</f>
        <v>657.48984865263935</v>
      </c>
      <c r="AB31" s="685"/>
      <c r="AC31" s="685"/>
      <c r="AD31" s="686"/>
    </row>
    <row r="32" spans="1:30" s="70" customFormat="1" ht="18" customHeight="1">
      <c r="A32" s="22"/>
      <c r="B32" s="30"/>
      <c r="C32" s="1100" t="s">
        <v>20</v>
      </c>
      <c r="D32" s="1088"/>
      <c r="E32" s="37" t="s">
        <v>3</v>
      </c>
      <c r="F32" s="38" t="s">
        <v>21</v>
      </c>
      <c r="G32" s="33">
        <f>IF('セグメント_旧(Segment_Old)'!G32="-","-",'セグメント_旧(Segment_Old)'!G32/'為替換算(currency conversion)'!$B$3)</f>
        <v>564.25249169435222</v>
      </c>
      <c r="H32" s="39">
        <f>IF('セグメント_旧(Segment_Old)'!H32="-","-",'セグメント_旧(Segment_Old)'!H32/'為替換算(currency conversion)'!$B$3)</f>
        <v>978.9073458840902</v>
      </c>
      <c r="I32" s="39">
        <f>IF('セグメント_旧(Segment_Old)'!I32="-","-",'セグメント_旧(Segment_Old)'!I32/'為替換算(currency conversion)'!$B$3)</f>
        <v>1525.9136212624585</v>
      </c>
      <c r="J32" s="40">
        <f>IF('セグメント_旧(Segment_Old)'!J32="-","-",'セグメント_旧(Segment_Old)'!J32/'為替換算(currency conversion)'!$B$3)</f>
        <v>2188.6378737541531</v>
      </c>
      <c r="K32" s="33">
        <f>IF('セグメント_旧(Segment_Old)'!K32="-","-",'セグメント_旧(Segment_Old)'!K32/'為替換算(currency conversion)'!$B$3)</f>
        <v>571.1627906976745</v>
      </c>
      <c r="L32" s="39">
        <f>IF('セグメント_旧(Segment_Old)'!L32="-","-",'セグメント_旧(Segment_Old)'!L32/'為替換算(currency conversion)'!$B$3)</f>
        <v>1064.2303433001109</v>
      </c>
      <c r="M32" s="39">
        <f>IF('セグメント_旧(Segment_Old)'!M32="-","-",'セグメント_旧(Segment_Old)'!M32/'為替換算(currency conversion)'!$B$3)</f>
        <v>1601.3362864525657</v>
      </c>
      <c r="N32" s="360">
        <f>IF('セグメント_旧(Segment_Old)'!N32="-","-",'セグメント_旧(Segment_Old)'!N32/'為替換算(currency conversion)'!$B$3)</f>
        <v>2271.6795865633076</v>
      </c>
      <c r="O32" s="33">
        <f>IF('セグメント_旧(Segment_Old)'!O32="-","-",'セグメント_旧(Segment_Old)'!O32/'為替換算(currency conversion)'!$B$3)</f>
        <v>594.88372093023258</v>
      </c>
      <c r="P32" s="39">
        <f>IF('セグメント_旧(Segment_Old)'!P32="-","-",'セグメント_旧(Segment_Old)'!P32/'為替換算(currency conversion)'!$B$3)</f>
        <v>1162.6947212993725</v>
      </c>
      <c r="Q32" s="39">
        <f>IF('セグメント_旧(Segment_Old)'!Q32="-","-",'セグメント_旧(Segment_Old)'!Q32/'為替換算(currency conversion)'!$B$3)</f>
        <v>1819.7785160575859</v>
      </c>
      <c r="R32" s="45">
        <f>IF('セグメント_旧(Segment_Old)'!R32="-","-",'セグメント_旧(Segment_Old)'!R32/'為替換算(currency conversion)'!$B$3)</f>
        <v>2531.1701734957551</v>
      </c>
      <c r="S32" s="33">
        <f>IF('セグメント_旧(Segment_Old)'!S32="-","-",'セグメント_旧(Segment_Old)'!S32/'為替換算(currency conversion)'!$B$3)</f>
        <v>634.29309708379481</v>
      </c>
      <c r="T32" s="39">
        <f>IF('セグメント_旧(Segment_Old)'!T32="-","-",'セグメント_旧(Segment_Old)'!T32/'為替換算(currency conversion)'!$B$3)</f>
        <v>1206.1277224067924</v>
      </c>
      <c r="U32" s="39">
        <f>IF('セグメント_旧(Segment_Old)'!U32="-","-",'セグメント_旧(Segment_Old)'!U32/'為替換算(currency conversion)'!$B$3)</f>
        <v>1841.3436692506461</v>
      </c>
      <c r="V32" s="45">
        <f>IF('セグメント_旧(Segment_Old)'!V32="-","-",'セグメント_旧(Segment_Old)'!V32/'為替換算(currency conversion)'!$B$3)</f>
        <v>2539.5053525286085</v>
      </c>
      <c r="W32" s="33">
        <f>IF('セグメント_旧(Segment_Old)'!W32="-","-",'セグメント_旧(Segment_Old)'!W32/'為替換算(currency conversion)'!$B$3)</f>
        <v>673.6581764488742</v>
      </c>
      <c r="X32" s="39">
        <f>IF('セグメント_旧(Segment_Old)'!X32="-","-",'セグメント_旧(Segment_Old)'!X32/'為替換算(currency conversion)'!$B$3)</f>
        <v>1304.8062015503876</v>
      </c>
      <c r="Y32" s="39">
        <f>IF('セグメント_旧(Segment_Old)'!Y32="-","-",'セグメント_旧(Segment_Old)'!Y32/'為替換算(currency conversion)'!$B$3)</f>
        <v>1992.8313030638615</v>
      </c>
      <c r="Z32" s="45">
        <f>IF('セグメント_旧(Segment_Old)'!Z32="-","-",'セグメント_旧(Segment_Old)'!Z32/'為替換算(currency conversion)'!$B$3)</f>
        <v>2779.2174234034701</v>
      </c>
      <c r="AA32" s="33">
        <f>IF('セグメント_旧(Segment_Old)'!AA32="-","-",'セグメント_旧(Segment_Old)'!AA32/'為替換算(currency conversion)'!$B$3)</f>
        <v>721.51347360649697</v>
      </c>
      <c r="AB32" s="685"/>
      <c r="AC32" s="685"/>
      <c r="AD32" s="686"/>
    </row>
    <row r="33" spans="1:30" s="70" customFormat="1" ht="18" customHeight="1">
      <c r="A33" s="22"/>
      <c r="B33" s="30"/>
      <c r="C33" s="1100" t="s">
        <v>22</v>
      </c>
      <c r="D33" s="1088"/>
      <c r="E33" s="42" t="s">
        <v>383</v>
      </c>
      <c r="F33" s="43" t="s">
        <v>34</v>
      </c>
      <c r="G33" s="33">
        <f>IF('セグメント_旧(Segment_Old)'!G33="-","-",'セグメント_旧(Segment_Old)'!G33/'為替換算(currency conversion)'!$B$3)</f>
        <v>669.63455149501669</v>
      </c>
      <c r="H33" s="44">
        <f>IF('セグメント_旧(Segment_Old)'!H33="-","-",'セグメント_旧(Segment_Old)'!H33/'為替換算(currency conversion)'!$B$3)</f>
        <v>1427.8995939461056</v>
      </c>
      <c r="I33" s="44">
        <f>IF('セグメント_旧(Segment_Old)'!I33="-","-",'セグメント_旧(Segment_Old)'!I33/'為替換算(currency conversion)'!$B$3)</f>
        <v>2274.2266519010709</v>
      </c>
      <c r="J33" s="45">
        <f>IF('セグメント_旧(Segment_Old)'!J33="-","-",'セグメント_旧(Segment_Old)'!J33/'為替換算(currency conversion)'!$B$3)</f>
        <v>2853.8353636028055</v>
      </c>
      <c r="K33" s="33">
        <f>IF('セグメント_旧(Segment_Old)'!K33="-","-",'セグメント_旧(Segment_Old)'!K33/'為替換算(currency conversion)'!$B$3)</f>
        <v>513.44407530454043</v>
      </c>
      <c r="L33" s="46">
        <f>IF('セグメント_旧(Segment_Old)'!L33="-","-",'セグメント_旧(Segment_Old)'!L33/'為替換算(currency conversion)'!$B$3)</f>
        <v>1162.4215577703951</v>
      </c>
      <c r="M33" s="46">
        <f>IF('セグメント_旧(Segment_Old)'!M33="-","-",'セグメント_旧(Segment_Old)'!M33/'為替換算(currency conversion)'!$B$3)</f>
        <v>1843.7430786267996</v>
      </c>
      <c r="N33" s="361">
        <f>IF('セグメント_旧(Segment_Old)'!N33="-","-",'セグメント_旧(Segment_Old)'!N33/'為替換算(currency conversion)'!$B$3)</f>
        <v>3157.1133259505355</v>
      </c>
      <c r="O33" s="33">
        <f>IF('セグメント_旧(Segment_Old)'!O33="-","-",'セグメント_旧(Segment_Old)'!O33/'為替換算(currency conversion)'!$B$3)</f>
        <v>835.56293835363613</v>
      </c>
      <c r="P33" s="46">
        <f>IF('セグメント_旧(Segment_Old)'!P33="-","-",'セグメント_旧(Segment_Old)'!P33/'為替換算(currency conversion)'!$B$3)</f>
        <v>1794.1306755260246</v>
      </c>
      <c r="Q33" s="46">
        <f>IF('セグメント_旧(Segment_Old)'!Q33="-","-",'セグメント_旧(Segment_Old)'!Q33/'為替換算(currency conversion)'!$B$3)</f>
        <v>2612.1077888519753</v>
      </c>
      <c r="R33" s="433">
        <f>IF('セグメント_旧(Segment_Old)'!R33="-","-",'セグメント_旧(Segment_Old)'!R33/'為替換算(currency conversion)'!$B$3)</f>
        <v>3481.5430047988189</v>
      </c>
      <c r="S33" s="33">
        <f>IF('セグメント_旧(Segment_Old)'!S33="-","-",'セグメント_旧(Segment_Old)'!S33/'為替換算(currency conversion)'!$B$3)</f>
        <v>569.21373200442974</v>
      </c>
      <c r="T33" s="46">
        <f>IF('セグメント_旧(Segment_Old)'!T33="-","-",'セグメント_旧(Segment_Old)'!T33/'為替換算(currency conversion)'!$B$3)</f>
        <v>1312.9937246216316</v>
      </c>
      <c r="U33" s="46">
        <f>IF('セグメント_旧(Segment_Old)'!U33="-","-",'セグメント_旧(Segment_Old)'!U33/'為替換算(currency conversion)'!$B$3)</f>
        <v>1940.6496862310817</v>
      </c>
      <c r="V33" s="433">
        <f>IF('セグメント_旧(Segment_Old)'!V33="-","-",'セグメント_旧(Segment_Old)'!V33/'為替換算(currency conversion)'!$B$3)</f>
        <v>2543.4699150978222</v>
      </c>
      <c r="W33" s="33">
        <f>IF('セグメント_旧(Segment_Old)'!W33="-","-",'セグメント_旧(Segment_Old)'!W33/'為替換算(currency conversion)'!$B$3)</f>
        <v>518.94425987449245</v>
      </c>
      <c r="X33" s="46">
        <f>IF('セグメント_旧(Segment_Old)'!X33="-","-",'セグメント_旧(Segment_Old)'!X33/'為替換算(currency conversion)'!$B$3)</f>
        <v>1421.8456995201182</v>
      </c>
      <c r="Y33" s="46">
        <f>IF('セグメント_旧(Segment_Old)'!Y33="-","-",'セグメント_旧(Segment_Old)'!Y33/'為替換算(currency conversion)'!$B$3)</f>
        <v>2314.3964562569217</v>
      </c>
      <c r="Z33" s="433">
        <f>IF('セグメント_旧(Segment_Old)'!Z33="-","-",'セグメント_旧(Segment_Old)'!Z33/'為替換算(currency conversion)'!$B$3)</f>
        <v>3142.8276116648212</v>
      </c>
      <c r="AA33" s="33">
        <f>IF('セグメント_旧(Segment_Old)'!AA33="-","-",'セグメント_旧(Segment_Old)'!AA33/'為替換算(currency conversion)'!$B$3)</f>
        <v>702.85714285714289</v>
      </c>
      <c r="AB33" s="687"/>
      <c r="AC33" s="687"/>
      <c r="AD33" s="688"/>
    </row>
    <row r="34" spans="1:30" s="70" customFormat="1" ht="18" customHeight="1">
      <c r="A34" s="22"/>
      <c r="B34" s="30"/>
      <c r="C34" s="1100" t="s">
        <v>24</v>
      </c>
      <c r="D34" s="1088"/>
      <c r="E34" s="42" t="s">
        <v>30</v>
      </c>
      <c r="F34" s="43" t="s">
        <v>35</v>
      </c>
      <c r="G34" s="33">
        <f>IF('セグメント_旧(Segment_Old)'!G34="-","-",'セグメント_旧(Segment_Old)'!G34/'為替換算(currency conversion)'!$B$3)</f>
        <v>595.75489110372837</v>
      </c>
      <c r="H34" s="46">
        <f>IF('セグメント_旧(Segment_Old)'!H34="-","-",'セグメント_旧(Segment_Old)'!H34/'為替換算(currency conversion)'!$B$3)</f>
        <v>1127.9512735326689</v>
      </c>
      <c r="I34" s="46">
        <f>IF('セグメント_旧(Segment_Old)'!I34="-","-",'セグメント_旧(Segment_Old)'!I34/'為替換算(currency conversion)'!$B$3)</f>
        <v>2006.2901439645627</v>
      </c>
      <c r="J34" s="47">
        <f>IF('セグメント_旧(Segment_Old)'!J34="-","-",'セグメント_旧(Segment_Old)'!J34/'為替換算(currency conversion)'!$B$3)</f>
        <v>2848.6969361387969</v>
      </c>
      <c r="K34" s="33">
        <f>IF('セグメント_旧(Segment_Old)'!K34="-","-",'セグメント_旧(Segment_Old)'!K34/'為替換算(currency conversion)'!$B$3)</f>
        <v>753.74677002583985</v>
      </c>
      <c r="L34" s="46">
        <f>IF('セグメント_旧(Segment_Old)'!L34="-","-",'セグメント_旧(Segment_Old)'!L34/'為替換算(currency conversion)'!$B$3)</f>
        <v>1518.671096345515</v>
      </c>
      <c r="M34" s="46">
        <f>IF('セグメント_旧(Segment_Old)'!M34="-","-",'セグメント_旧(Segment_Old)'!M34/'為替換算(currency conversion)'!$B$3)</f>
        <v>2449.4647471391659</v>
      </c>
      <c r="N34" s="361">
        <f>IF('セグメント_旧(Segment_Old)'!N34="-","-",'セグメント_旧(Segment_Old)'!N34/'為替換算(currency conversion)'!$B$3)</f>
        <v>3376.854928017719</v>
      </c>
      <c r="O34" s="33">
        <f>IF('セグメント_旧(Segment_Old)'!O34="-","-",'セグメント_旧(Segment_Old)'!O34/'為替換算(currency conversion)'!$B$3)</f>
        <v>894.07161314138068</v>
      </c>
      <c r="P34" s="46">
        <f>IF('セグメント_旧(Segment_Old)'!P34="-","-",'セグメント_旧(Segment_Old)'!P34/'為替換算(currency conversion)'!$B$3)</f>
        <v>1615.1937984496126</v>
      </c>
      <c r="Q34" s="46">
        <f>IF('セグメント_旧(Segment_Old)'!Q34="-","-",'セグメント_旧(Segment_Old)'!Q34/'為替換算(currency conversion)'!$B$3)</f>
        <v>2470.30638612034</v>
      </c>
      <c r="R34" s="433">
        <f>IF('セグメント_旧(Segment_Old)'!R34="-","-",'セグメント_旧(Segment_Old)'!R34/'為替換算(currency conversion)'!$B$3)</f>
        <v>3792.3661867847918</v>
      </c>
      <c r="S34" s="33">
        <f>IF('セグメント_旧(Segment_Old)'!S34="-","-",'セグメント_旧(Segment_Old)'!S34/'為替換算(currency conversion)'!$B$3)</f>
        <v>747.58213362864535</v>
      </c>
      <c r="T34" s="46">
        <f>IF('セグメント_旧(Segment_Old)'!T34="-","-",'セグメント_旧(Segment_Old)'!T34/'為替換算(currency conversion)'!$B$3)</f>
        <v>1500.812107788852</v>
      </c>
      <c r="U34" s="46">
        <f>IF('セグメント_旧(Segment_Old)'!U34="-","-",'セグメント_旧(Segment_Old)'!U34/'為替換算(currency conversion)'!$B$3)</f>
        <v>2446.7331118493912</v>
      </c>
      <c r="V34" s="433">
        <f>IF('セグメント_旧(Segment_Old)'!V34="-","-",'セグメント_旧(Segment_Old)'!V34/'為替換算(currency conversion)'!$B$3)</f>
        <v>3513.702473237357</v>
      </c>
      <c r="W34" s="33">
        <f>IF('セグメント_旧(Segment_Old)'!W34="-","-",'セグメント_旧(Segment_Old)'!W34/'為替換算(currency conversion)'!$B$3)</f>
        <v>960.22148394241424</v>
      </c>
      <c r="X34" s="46">
        <f>IF('セグメント_旧(Segment_Old)'!X34="-","-",'セグメント_旧(Segment_Old)'!X34/'為替換算(currency conversion)'!$B$3)</f>
        <v>1880.9523809523812</v>
      </c>
      <c r="Y34" s="46">
        <f>IF('セグメント_旧(Segment_Old)'!Y34="-","-",'セグメント_旧(Segment_Old)'!Y34/'為替換算(currency conversion)'!$B$3)</f>
        <v>2992.0634920634925</v>
      </c>
      <c r="Z34" s="433">
        <f>IF('セグメント_旧(Segment_Old)'!Z34="-","-",'セグメント_旧(Segment_Old)'!Z34/'為替換算(currency conversion)'!$B$3)</f>
        <v>4218.7744555186418</v>
      </c>
      <c r="AA34" s="33">
        <f>IF('セグメント_旧(Segment_Old)'!AA34="-","-",'セグメント_旧(Segment_Old)'!AA34/'為替換算(currency conversion)'!$B$3)</f>
        <v>1403.1007751937987</v>
      </c>
      <c r="AB34" s="687"/>
      <c r="AC34" s="687"/>
      <c r="AD34" s="688"/>
    </row>
    <row r="35" spans="1:30" s="70" customFormat="1" ht="18" customHeight="1">
      <c r="A35" s="22"/>
      <c r="B35" s="30"/>
      <c r="C35" s="1109" t="s">
        <v>389</v>
      </c>
      <c r="D35" s="1110"/>
      <c r="E35" s="49" t="s">
        <v>3</v>
      </c>
      <c r="F35" s="50" t="s">
        <v>37</v>
      </c>
      <c r="G35" s="51">
        <f>IF('セグメント_旧(Segment_Old)'!G35="-","-",'セグメント_旧(Segment_Old)'!G35/'為替換算(currency conversion)'!$B$3)</f>
        <v>36.500553709856035</v>
      </c>
      <c r="H35" s="52">
        <f>IF('セグメント_旧(Segment_Old)'!H35="-","-",'セグメント_旧(Segment_Old)'!H35/'為替換算(currency conversion)'!$B$3)</f>
        <v>80.324843115540801</v>
      </c>
      <c r="I35" s="52">
        <f>IF('セグメント_旧(Segment_Old)'!I35="-","-",'セグメント_旧(Segment_Old)'!I35/'為替換算(currency conversion)'!$B$3)</f>
        <v>134.40383905500187</v>
      </c>
      <c r="J35" s="53">
        <f>IF('セグメント_旧(Segment_Old)'!J35="-","-",'セグメント_旧(Segment_Old)'!J35/'為替換算(currency conversion)'!$B$3)</f>
        <v>196.95090439276487</v>
      </c>
      <c r="K35" s="51">
        <f>IF('セグメント_旧(Segment_Old)'!K35="-","-",'セグメント_旧(Segment_Old)'!K35/'為替換算(currency conversion)'!$B$3)</f>
        <v>54.854189737910673</v>
      </c>
      <c r="L35" s="52">
        <f>IF('セグメント_旧(Segment_Old)'!L35="-","-",'セグメント_旧(Segment_Old)'!L35/'為替換算(currency conversion)'!$B$3)</f>
        <v>117.91805094130676</v>
      </c>
      <c r="M35" s="52">
        <f>IF('セグメント_旧(Segment_Old)'!M35="-","-",'セグメント_旧(Segment_Old)'!M35/'為替換算(currency conversion)'!$B$3)</f>
        <v>176.50055370985606</v>
      </c>
      <c r="N35" s="362">
        <f>IF('セグメント_旧(Segment_Old)'!N35="-","-",'セグメント_旧(Segment_Old)'!N35/'為替換算(currency conversion)'!$B$3)</f>
        <v>251.4728682170543</v>
      </c>
      <c r="O35" s="51">
        <f>IF('セグメント_旧(Segment_Old)'!O35="-","-",'セグメント_旧(Segment_Old)'!O35/'為替換算(currency conversion)'!$B$3)</f>
        <v>75.215946843853828</v>
      </c>
      <c r="P35" s="52">
        <f>IF('セグメント_旧(Segment_Old)'!P35="-","-",'セグメント_旧(Segment_Old)'!P35/'為替換算(currency conversion)'!$B$3)</f>
        <v>136.6998892580288</v>
      </c>
      <c r="Q35" s="52">
        <f>IF('セグメント_旧(Segment_Old)'!Q35="-","-",'セグメント_旧(Segment_Old)'!Q35/'為替換算(currency conversion)'!$B$3)</f>
        <v>200.7013658176449</v>
      </c>
      <c r="R35" s="434">
        <f>IF('セグメント_旧(Segment_Old)'!R35="-","-",'セグメント_旧(Segment_Old)'!R35/'為替換算(currency conversion)'!$B$3)</f>
        <v>290.98560354374308</v>
      </c>
      <c r="S35" s="51">
        <f>IF('セグメント_旧(Segment_Old)'!S35="-","-",'セグメント_旧(Segment_Old)'!S35/'為替換算(currency conversion)'!$B$3)</f>
        <v>53.990402362495388</v>
      </c>
      <c r="T35" s="52">
        <f>IF('セグメント_旧(Segment_Old)'!T35="-","-",'セグメント_旧(Segment_Old)'!T35/'為替換算(currency conversion)'!$B$3)</f>
        <v>104.93170911775564</v>
      </c>
      <c r="U35" s="52">
        <f>IF('セグメント_旧(Segment_Old)'!U35="-","-",'セグメント_旧(Segment_Old)'!U35/'為替換算(currency conversion)'!$B$3)</f>
        <v>188.01033591731269</v>
      </c>
      <c r="V35" s="434">
        <f>IF('セグメント_旧(Segment_Old)'!V35="-","-",'セグメント_旧(Segment_Old)'!V35/'為替換算(currency conversion)'!$B$3)</f>
        <v>259.50535252860834</v>
      </c>
      <c r="W35" s="51">
        <f>IF('セグメント_旧(Segment_Old)'!W35="-","-",'セグメント_旧(Segment_Old)'!W35/'為替換算(currency conversion)'!$B$3)</f>
        <v>70.86009597637505</v>
      </c>
      <c r="X35" s="52">
        <f>IF('セグメント_旧(Segment_Old)'!X35="-","-",'セグメント_旧(Segment_Old)'!X35/'為替換算(currency conversion)'!$B$3)</f>
        <v>127.4640088593577</v>
      </c>
      <c r="Y35" s="52">
        <f>IF('セグメント_旧(Segment_Old)'!Y35="-","-",'セグメント_旧(Segment_Old)'!Y35/'為替換算(currency conversion)'!$B$3)</f>
        <v>183.74307862679956</v>
      </c>
      <c r="Z35" s="434">
        <f>IF('セグメント_旧(Segment_Old)'!Z35="-","-",'セグメント_旧(Segment_Old)'!Z35/'為替換算(currency conversion)'!$B$3)</f>
        <v>269.35400516795869</v>
      </c>
      <c r="AA35" s="51">
        <f>IF('セグメント_旧(Segment_Old)'!AA35="-","-",'セグメント_旧(Segment_Old)'!AA35/'為替換算(currency conversion)'!$B$3)</f>
        <v>80.959763750461434</v>
      </c>
      <c r="AB35" s="689"/>
      <c r="AC35" s="689"/>
      <c r="AD35" s="690"/>
    </row>
    <row r="36" spans="1:30" s="70" customFormat="1" ht="18" customHeight="1">
      <c r="A36" s="71"/>
      <c r="B36" s="1115" t="s">
        <v>46</v>
      </c>
      <c r="C36" s="1116"/>
      <c r="D36" s="1116"/>
      <c r="E36" s="72" t="s">
        <v>3</v>
      </c>
      <c r="F36" s="73" t="s">
        <v>47</v>
      </c>
      <c r="G36" s="56">
        <f>IF('セグメント_旧(Segment_Old)'!G36="-","-",'セグメント_旧(Segment_Old)'!G36/'為替換算(currency conversion)'!$B$3)</f>
        <v>18231.399040236251</v>
      </c>
      <c r="H36" s="74">
        <f>IF('セグメント_旧(Segment_Old)'!H36="-","-",'セグメント_旧(Segment_Old)'!H36/'為替換算(currency conversion)'!$B$3)</f>
        <v>17695.415282392027</v>
      </c>
      <c r="I36" s="74">
        <f>IF('セグメント_旧(Segment_Old)'!I36="-","-",'セグメント_旧(Segment_Old)'!I36/'為替換算(currency conversion)'!$B$3)</f>
        <v>17509.05869324474</v>
      </c>
      <c r="J36" s="75">
        <f>IF('セグメント_旧(Segment_Old)'!J36="-","-",'セグメント_旧(Segment_Old)'!J36/'為替換算(currency conversion)'!$B$3)</f>
        <v>17491.391657438169</v>
      </c>
      <c r="K36" s="76">
        <f>IF('セグメント_旧(Segment_Old)'!K36="-","-",'セグメント_旧(Segment_Old)'!K36/'為替換算(currency conversion)'!$B$3)</f>
        <v>17971.583610188263</v>
      </c>
      <c r="L36" s="74">
        <f>IF('セグメント_旧(Segment_Old)'!L36="-","-",'セグメント_旧(Segment_Old)'!L36/'為替換算(currency conversion)'!$B$3)</f>
        <v>17716.419342930971</v>
      </c>
      <c r="M36" s="74">
        <f>IF('セグメント_旧(Segment_Old)'!M36="-","-",'セグメント_旧(Segment_Old)'!M36/'為替換算(currency conversion)'!$B$3)</f>
        <v>17409.191583610191</v>
      </c>
      <c r="N36" s="365">
        <f>IF('セグメント_旧(Segment_Old)'!N36="-","-",'セグメント_旧(Segment_Old)'!N36/'為替換算(currency conversion)'!$B$3)</f>
        <v>18140.184569952013</v>
      </c>
      <c r="O36" s="76">
        <f>IF('セグメント_旧(Segment_Old)'!O36="-","-",'セグメント_旧(Segment_Old)'!O36/'為替換算(currency conversion)'!$B$3)</f>
        <v>18206.52639350314</v>
      </c>
      <c r="P36" s="74">
        <f>IF('セグメント_旧(Segment_Old)'!P36="-","-",'セグメント_旧(Segment_Old)'!P36/'為替換算(currency conversion)'!$B$3)</f>
        <v>18549.553340716135</v>
      </c>
      <c r="Q36" s="74">
        <f>IF('セグメント_旧(Segment_Old)'!Q36="-","-",'セグメント_旧(Segment_Old)'!Q36/'為替換算(currency conversion)'!$B$3)</f>
        <v>18669.066076042822</v>
      </c>
      <c r="R36" s="436">
        <f>IF('セグメント_旧(Segment_Old)'!R36="-","-",'セグメント_旧(Segment_Old)'!R36/'為替換算(currency conversion)'!$B$3)</f>
        <v>19463.528977482467</v>
      </c>
      <c r="S36" s="76">
        <f>IF('セグメント_旧(Segment_Old)'!S36="-","-",'セグメント_旧(Segment_Old)'!S36/'為替換算(currency conversion)'!$B$3)</f>
        <v>20220.310077519382</v>
      </c>
      <c r="T36" s="74">
        <f>IF('セグメント_旧(Segment_Old)'!T36="-","-",'セグメント_旧(Segment_Old)'!T36/'為替換算(currency conversion)'!$B$3)</f>
        <v>19779.822812846069</v>
      </c>
      <c r="U36" s="74">
        <f>IF('セグメント_旧(Segment_Old)'!U36="-","-",'セグメント_旧(Segment_Old)'!U36/'為替換算(currency conversion)'!$B$3)</f>
        <v>19534.211886304911</v>
      </c>
      <c r="V36" s="436">
        <f>IF('セグメント_旧(Segment_Old)'!V36="-","-",'セグメント_旧(Segment_Old)'!V36/'為替換算(currency conversion)'!$B$3)</f>
        <v>20192.831303063864</v>
      </c>
      <c r="W36" s="76">
        <f>IF('セグメント_旧(Segment_Old)'!W36="-","-",'セグメント_旧(Segment_Old)'!W36/'為替換算(currency conversion)'!$B$3)</f>
        <v>20633.001107419714</v>
      </c>
      <c r="X36" s="74">
        <f>IF('セグメント_旧(Segment_Old)'!X36="-","-",'セグメント_旧(Segment_Old)'!X36/'為替換算(currency conversion)'!$B$3)</f>
        <v>20521.092654115913</v>
      </c>
      <c r="Y36" s="74">
        <f>IF('セグメント_旧(Segment_Old)'!Y36="-","-",'セグメント_旧(Segment_Old)'!Y36/'為替換算(currency conversion)'!$B$3)</f>
        <v>20473.827980804726</v>
      </c>
      <c r="Z36" s="436">
        <f>IF('セグメント_旧(Segment_Old)'!Z36="-","-",'セグメント_旧(Segment_Old)'!Z36/'為替換算(currency conversion)'!$B$3)</f>
        <v>21119.239571797712</v>
      </c>
      <c r="AA36" s="76">
        <f>IF('セグメント_旧(Segment_Old)'!AA36="-","-",'セグメント_旧(Segment_Old)'!AA36/'為替換算(currency conversion)'!$B$3)</f>
        <v>21874.67700258398</v>
      </c>
      <c r="AB36" s="693"/>
      <c r="AC36" s="693"/>
      <c r="AD36" s="694"/>
    </row>
    <row r="37" spans="1:30" s="70" customFormat="1" ht="18" customHeight="1">
      <c r="A37" s="13"/>
      <c r="B37" s="1115" t="s">
        <v>390</v>
      </c>
      <c r="C37" s="1117"/>
      <c r="D37" s="1117"/>
      <c r="E37" s="72" t="s">
        <v>3</v>
      </c>
      <c r="F37" s="78" t="s">
        <v>49</v>
      </c>
      <c r="G37" s="51">
        <f>IF('セグメント_旧(Segment_Old)'!G37="-","-",'セグメント_旧(Segment_Old)'!G37/'為替換算(currency conversion)'!$B$3)</f>
        <v>329.41306755260246</v>
      </c>
      <c r="H37" s="74">
        <f>IF('セグメント_旧(Segment_Old)'!H37="-","-",'セグメント_旧(Segment_Old)'!H37/'為替換算(currency conversion)'!$B$3)</f>
        <v>726.0169804355852</v>
      </c>
      <c r="I37" s="74">
        <f>IF('セグメント_旧(Segment_Old)'!I37="-","-",'セグメント_旧(Segment_Old)'!I37/'為替換算(currency conversion)'!$B$3)</f>
        <v>1028.1210778885199</v>
      </c>
      <c r="J37" s="75">
        <f>IF('セグメント_旧(Segment_Old)'!J37="-","-",'セグメント_旧(Segment_Old)'!J37/'為替換算(currency conversion)'!$B$3)</f>
        <v>1438.2724252491696</v>
      </c>
      <c r="K37" s="76">
        <f>IF('セグメント_旧(Segment_Old)'!K37="-","-",'セグメント_旧(Segment_Old)'!K37/'為替換算(currency conversion)'!$B$3)</f>
        <v>282.3698781838317</v>
      </c>
      <c r="L37" s="74">
        <f>IF('セグメント_旧(Segment_Old)'!L37="-","-",'セグメント_旧(Segment_Old)'!L37/'為替換算(currency conversion)'!$B$3)</f>
        <v>578.9294942783315</v>
      </c>
      <c r="M37" s="74">
        <f>IF('セグメント_旧(Segment_Old)'!M37="-","-",'セグメント_旧(Segment_Old)'!M37/'為替換算(currency conversion)'!$B$3)</f>
        <v>914.26356589147292</v>
      </c>
      <c r="N37" s="365">
        <f>IF('セグメント_旧(Segment_Old)'!N37="-","-",'セグメント_旧(Segment_Old)'!N37/'為替換算(currency conversion)'!$B$3)</f>
        <v>1323.1007751937987</v>
      </c>
      <c r="O37" s="76">
        <f>IF('セグメント_旧(Segment_Old)'!O37="-","-",'セグメント_旧(Segment_Old)'!O37/'為替換算(currency conversion)'!$B$3)</f>
        <v>310.91177556293837</v>
      </c>
      <c r="P37" s="74">
        <f>IF('セグメント_旧(Segment_Old)'!P37="-","-",'セグメント_旧(Segment_Old)'!P37/'為替換算(currency conversion)'!$B$3)</f>
        <v>620.07382798080482</v>
      </c>
      <c r="Q37" s="74">
        <f>IF('セグメント_旧(Segment_Old)'!Q37="-","-",'セグメント_旧(Segment_Old)'!Q37/'為替換算(currency conversion)'!$B$3)</f>
        <v>1020.0664451827244</v>
      </c>
      <c r="R37" s="436">
        <f>IF('セグメント_旧(Segment_Old)'!R37="-","-",'セグメント_旧(Segment_Old)'!R37/'為替換算(currency conversion)'!$B$3)</f>
        <v>1431.1037283130308</v>
      </c>
      <c r="S37" s="76">
        <f>IF('セグメント_旧(Segment_Old)'!S37="-","-",'セグメント_旧(Segment_Old)'!S37/'為替換算(currency conversion)'!$B$3)</f>
        <v>282.18530823181987</v>
      </c>
      <c r="T37" s="74">
        <f>IF('セグメント_旧(Segment_Old)'!T37="-","-",'セグメント_旧(Segment_Old)'!T37/'為替換算(currency conversion)'!$B$3)</f>
        <v>615.14211886304918</v>
      </c>
      <c r="U37" s="74">
        <f>IF('セグメント_旧(Segment_Old)'!U37="-","-",'セグメント_旧(Segment_Old)'!U37/'為替換算(currency conversion)'!$B$3)</f>
        <v>908.69693613879667</v>
      </c>
      <c r="V37" s="436">
        <f>IF('セグメント_旧(Segment_Old)'!V37="-","-",'セグメント_旧(Segment_Old)'!V37/'為替換算(currency conversion)'!$B$3)</f>
        <v>1251.3990402362497</v>
      </c>
      <c r="W37" s="76">
        <f>IF('セグメント_旧(Segment_Old)'!W37="-","-",'セグメント_旧(Segment_Old)'!W37/'為替換算(currency conversion)'!$B$3)</f>
        <v>264.16389811738651</v>
      </c>
      <c r="X37" s="74">
        <f>IF('セグメント_旧(Segment_Old)'!X37="-","-",'セグメント_旧(Segment_Old)'!X37/'為替換算(currency conversion)'!$B$3)</f>
        <v>605.64784053156154</v>
      </c>
      <c r="Y37" s="74">
        <f>IF('セグメント_旧(Segment_Old)'!Y37="-","-",'セグメント_旧(Segment_Old)'!Y37/'為替換算(currency conversion)'!$B$3)</f>
        <v>924.44444444444457</v>
      </c>
      <c r="Z37" s="436">
        <f>IF('セグメント_旧(Segment_Old)'!Z37="-","-",'セグメント_旧(Segment_Old)'!Z37/'為替換算(currency conversion)'!$B$3)</f>
        <v>1304.8800295311923</v>
      </c>
      <c r="AA37" s="76">
        <f>IF('セグメント_旧(Segment_Old)'!AA37="-","-",'セグメント_旧(Segment_Old)'!AA37/'為替換算(currency conversion)'!$B$3)</f>
        <v>321.69066076042822</v>
      </c>
      <c r="AB37" s="693"/>
      <c r="AC37" s="693"/>
      <c r="AD37" s="694"/>
    </row>
    <row r="38" spans="1:30" s="70" customFormat="1" ht="21" thickBot="1">
      <c r="A38" s="13"/>
      <c r="B38" s="1180" t="s">
        <v>391</v>
      </c>
      <c r="C38" s="1181"/>
      <c r="D38" s="1181"/>
      <c r="E38" s="79" t="s">
        <v>3</v>
      </c>
      <c r="F38" s="80" t="s">
        <v>51</v>
      </c>
      <c r="G38" s="81">
        <f>IF('セグメント_旧(Segment_Old)'!G38="-","-",'セグメント_旧(Segment_Old)'!G38/'為替換算(currency conversion)'!$B$3)</f>
        <v>290.7124400147656</v>
      </c>
      <c r="H38" s="82">
        <f>IF('セグメント_旧(Segment_Old)'!H38="-","-",'セグメント_旧(Segment_Old)'!H38/'為替換算(currency conversion)'!$B$3)</f>
        <v>584.11960132890374</v>
      </c>
      <c r="I38" s="82">
        <f>IF('セグメント_旧(Segment_Old)'!I38="-","-",'セグメント_旧(Segment_Old)'!I38/'為替換算(currency conversion)'!$B$3)</f>
        <v>885.9653008490219</v>
      </c>
      <c r="J38" s="83">
        <f>IF('セグメント_旧(Segment_Old)'!J38="-","-",'セグメント_旧(Segment_Old)'!J38/'為替換算(currency conversion)'!$B$3)</f>
        <v>1189.5681063122925</v>
      </c>
      <c r="K38" s="81">
        <f>IF('セグメント_旧(Segment_Old)'!K38="-","-",'セグメント_旧(Segment_Old)'!K38/'為替換算(currency conversion)'!$B$3)</f>
        <v>283.43300110741973</v>
      </c>
      <c r="L38" s="82">
        <f>IF('セグメント_旧(Segment_Old)'!L38="-","-",'セグメント_旧(Segment_Old)'!L38/'為替換算(currency conversion)'!$B$3)</f>
        <v>572.17423403469923</v>
      </c>
      <c r="M38" s="82">
        <f>IF('セグメント_旧(Segment_Old)'!M38="-","-",'セグメント_旧(Segment_Old)'!M38/'為替換算(currency conversion)'!$B$3)</f>
        <v>878.25027685492807</v>
      </c>
      <c r="N38" s="366">
        <f>IF('セグメント_旧(Segment_Old)'!N38="-","-",'セグメント_旧(Segment_Old)'!N38/'為替換算(currency conversion)'!$B$3)</f>
        <v>1186.6223698781839</v>
      </c>
      <c r="O38" s="81">
        <f>IF('セグメント_旧(Segment_Old)'!O38="-","-",'セグメント_旧(Segment_Old)'!O38/'為替換算(currency conversion)'!$B$3)</f>
        <v>292.21114802510152</v>
      </c>
      <c r="P38" s="82">
        <f>IF('セグメント_旧(Segment_Old)'!P38="-","-",'セグメント_旧(Segment_Old)'!P38/'為替換算(currency conversion)'!$B$3)</f>
        <v>593.20782576596537</v>
      </c>
      <c r="Q38" s="82">
        <f>IF('セグメント_旧(Segment_Old)'!Q38="-","-",'セグメント_旧(Segment_Old)'!Q38/'為替換算(currency conversion)'!$B$3)</f>
        <v>892.01919527500934</v>
      </c>
      <c r="R38" s="437">
        <f>IF('セグメント_旧(Segment_Old)'!R38="-","-",'セグメント_旧(Segment_Old)'!R38/'為替換算(currency conversion)'!$B$3)</f>
        <v>1209.3540051679588</v>
      </c>
      <c r="S38" s="81">
        <f>IF('セグメント_旧(Segment_Old)'!S38="-","-",'セグメント_旧(Segment_Old)'!S38/'為替換算(currency conversion)'!$B$3)</f>
        <v>308.11369509043931</v>
      </c>
      <c r="T38" s="82">
        <f>IF('セグメント_旧(Segment_Old)'!T38="-","-",'セグメント_旧(Segment_Old)'!T38/'為替換算(currency conversion)'!$B$3)</f>
        <v>625.23440383905506</v>
      </c>
      <c r="U38" s="82">
        <f>IF('セグメント_旧(Segment_Old)'!U38="-","-",'セグメント_旧(Segment_Old)'!U38/'為替換算(currency conversion)'!$B$3)</f>
        <v>964.12698412698421</v>
      </c>
      <c r="V38" s="437">
        <f>IF('セグメント_旧(Segment_Old)'!V38="-","-",'セグメント_旧(Segment_Old)'!V38/'為替換算(currency conversion)'!$B$3)</f>
        <v>1316.921373200443</v>
      </c>
      <c r="W38" s="81">
        <f>IF('セグメント_旧(Segment_Old)'!W38="-","-",'セグメント_旧(Segment_Old)'!W38/'為替換算(currency conversion)'!$B$3)</f>
        <v>327.13916574381693</v>
      </c>
      <c r="X38" s="82">
        <f>IF('セグメント_旧(Segment_Old)'!X38="-","-",'セグメント_旧(Segment_Old)'!X38/'為替換算(currency conversion)'!$B$3)</f>
        <v>658.07308970099677</v>
      </c>
      <c r="Y38" s="82">
        <f>IF('セグメント_旧(Segment_Old)'!Y38="-","-",'セグメント_旧(Segment_Old)'!Y38/'為替換算(currency conversion)'!$B$3)</f>
        <v>988.31303063861208</v>
      </c>
      <c r="Z38" s="437">
        <f>IF('セグメント_旧(Segment_Old)'!Z38="-","-",'セグメント_旧(Segment_Old)'!Z38/'為替換算(currency conversion)'!$B$3)</f>
        <v>1343.9719453672942</v>
      </c>
      <c r="AA38" s="81">
        <f>IF('セグメント_旧(Segment_Old)'!AA38="-","-",'セグメント_旧(Segment_Old)'!AA38/'為替換算(currency conversion)'!$B$3)</f>
        <v>328.26135105204878</v>
      </c>
      <c r="AB38" s="695"/>
      <c r="AC38" s="695"/>
      <c r="AD38" s="696"/>
    </row>
    <row r="39" spans="1:30" s="70" customFormat="1" ht="19.8" thickBot="1">
      <c r="A39" s="13"/>
      <c r="B39" s="1120" t="s">
        <v>52</v>
      </c>
      <c r="C39" s="1121"/>
      <c r="D39" s="1121"/>
      <c r="E39" s="84" t="s">
        <v>3</v>
      </c>
      <c r="F39" s="85" t="s">
        <v>392</v>
      </c>
      <c r="G39" s="86"/>
      <c r="H39" s="87">
        <f>'セグメント_旧(Segment_Old)'!H39</f>
        <v>115900</v>
      </c>
      <c r="I39" s="87">
        <f>'セグメント_旧(Segment_Old)'!I39</f>
        <v>117350</v>
      </c>
      <c r="J39" s="88">
        <f>'セグメント_旧(Segment_Old)'!J39</f>
        <v>118000</v>
      </c>
      <c r="K39" s="89">
        <f>'セグメント_旧(Segment_Old)'!K39</f>
        <v>120550</v>
      </c>
      <c r="L39" s="87">
        <f>'セグメント_旧(Segment_Old)'!L39</f>
        <v>122000</v>
      </c>
      <c r="M39" s="87">
        <f>'セグメント_旧(Segment_Old)'!M39</f>
        <v>123650</v>
      </c>
      <c r="N39" s="89">
        <f>'セグメント_旧(Segment_Old)'!N39</f>
        <v>123900</v>
      </c>
      <c r="O39" s="367">
        <f>'セグメント_旧(Segment_Old)'!O39</f>
        <v>127350</v>
      </c>
      <c r="P39" s="87">
        <f>'セグメント_旧(Segment_Old)'!P39</f>
        <v>130350</v>
      </c>
      <c r="Q39" s="87">
        <f>'セグメント_旧(Segment_Old)'!Q39</f>
        <v>132700</v>
      </c>
      <c r="R39" s="91">
        <f>'セグメント_旧(Segment_Old)'!R39</f>
        <v>133200</v>
      </c>
      <c r="S39" s="367">
        <f>'セグメント_旧(Segment_Old)'!S39</f>
        <v>135800</v>
      </c>
      <c r="T39" s="87">
        <f>'セグメント_旧(Segment_Old)'!T39</f>
        <v>136350</v>
      </c>
      <c r="U39" s="87">
        <f>'セグメント_旧(Segment_Old)'!U39</f>
        <v>138250</v>
      </c>
      <c r="V39" s="91">
        <f>'セグメント_旧(Segment_Old)'!V39</f>
        <v>139700</v>
      </c>
      <c r="W39" s="367">
        <f>'セグメント_旧(Segment_Old)'!W39</f>
        <v>142750</v>
      </c>
      <c r="X39" s="87">
        <f>'セグメント_旧(Segment_Old)'!X39</f>
        <v>145750</v>
      </c>
      <c r="Y39" s="87">
        <f>'セグメント_旧(Segment_Old)'!Y39</f>
        <v>149100</v>
      </c>
      <c r="Z39" s="91">
        <f>'セグメント_旧(Segment_Old)'!Z39</f>
        <v>152000</v>
      </c>
      <c r="AA39" s="367">
        <f>'セグメント_旧(Segment_Old)'!AA39</f>
        <v>155800</v>
      </c>
      <c r="AB39" s="697"/>
      <c r="AC39" s="697"/>
      <c r="AD39" s="698"/>
    </row>
    <row r="40" spans="1:30" s="11" customFormat="1" ht="14.25" customHeight="1">
      <c r="A40" s="71"/>
      <c r="B40" s="92"/>
      <c r="C40" s="11" t="s">
        <v>698</v>
      </c>
      <c r="D40" s="93"/>
      <c r="E40" s="895"/>
      <c r="F40" s="903"/>
      <c r="G40" s="95"/>
      <c r="H40" s="96"/>
      <c r="I40" s="95"/>
      <c r="J40" s="95"/>
      <c r="K40" s="95"/>
      <c r="L40" s="96"/>
      <c r="M40" s="95"/>
      <c r="N40" s="95"/>
      <c r="O40" s="95"/>
      <c r="P40" s="96"/>
      <c r="Q40" s="95"/>
      <c r="R40" s="95"/>
      <c r="S40" s="95"/>
      <c r="T40" s="96"/>
      <c r="U40" s="95"/>
      <c r="V40" s="95"/>
      <c r="W40" s="95"/>
      <c r="X40" s="96"/>
      <c r="Y40" s="95"/>
      <c r="Z40" s="95"/>
      <c r="AA40" s="95"/>
      <c r="AB40" s="96"/>
      <c r="AC40" s="95"/>
      <c r="AD40" s="95"/>
    </row>
    <row r="41" spans="1:30" s="11" customFormat="1" ht="14.25" customHeight="1">
      <c r="A41" s="71"/>
      <c r="B41" s="92"/>
      <c r="C41" s="904" t="s">
        <v>615</v>
      </c>
      <c r="D41" s="93"/>
      <c r="E41" s="895"/>
      <c r="F41" s="903"/>
      <c r="G41" s="95"/>
      <c r="H41" s="96"/>
      <c r="I41" s="95"/>
      <c r="J41" s="95"/>
      <c r="K41" s="95"/>
      <c r="L41" s="96"/>
      <c r="M41" s="95"/>
      <c r="N41" s="95"/>
      <c r="O41" s="95"/>
      <c r="P41" s="96"/>
      <c r="Q41" s="95"/>
      <c r="R41" s="95"/>
      <c r="S41" s="95"/>
      <c r="T41" s="96"/>
      <c r="U41" s="95"/>
      <c r="V41" s="95"/>
      <c r="W41" s="95"/>
      <c r="X41" s="96"/>
      <c r="Y41" s="95"/>
      <c r="Z41" s="95"/>
      <c r="AA41" s="95"/>
      <c r="AB41" s="96"/>
      <c r="AC41" s="95"/>
      <c r="AD41" s="95"/>
    </row>
    <row r="42" spans="1:30" s="130" customFormat="1" ht="14.25" customHeight="1">
      <c r="A42" s="8"/>
      <c r="C42" s="130" t="s">
        <v>693</v>
      </c>
    </row>
    <row r="43" spans="1:30" s="130" customFormat="1" ht="14.25" customHeight="1">
      <c r="A43" s="8"/>
      <c r="D43" s="130" t="s">
        <v>519</v>
      </c>
    </row>
    <row r="44" spans="1:30" s="130" customFormat="1" ht="14.25" customHeight="1">
      <c r="A44" s="8"/>
      <c r="D44" s="130" t="s">
        <v>537</v>
      </c>
    </row>
    <row r="45" spans="1:30" s="130" customFormat="1" ht="14.25" customHeight="1">
      <c r="A45" s="8"/>
      <c r="C45" s="130" t="s">
        <v>575</v>
      </c>
    </row>
    <row r="46" spans="1:30" s="130" customFormat="1" ht="14.25" customHeight="1">
      <c r="A46" s="8"/>
      <c r="D46" s="130" t="s">
        <v>520</v>
      </c>
    </row>
    <row r="47" spans="1:30" s="130" customFormat="1" ht="14.25" customHeight="1">
      <c r="A47" s="8"/>
      <c r="D47" s="130" t="s">
        <v>669</v>
      </c>
    </row>
    <row r="48" spans="1:30" s="902" customFormat="1" ht="14.25" customHeight="1">
      <c r="A48" s="8"/>
      <c r="C48" s="11" t="s">
        <v>574</v>
      </c>
    </row>
    <row r="49" spans="1:3" s="902" customFormat="1" ht="14.25" customHeight="1">
      <c r="A49" s="8"/>
      <c r="C49" s="11" t="s">
        <v>576</v>
      </c>
    </row>
    <row r="50" spans="1:3" ht="14.25" customHeight="1"/>
  </sheetData>
  <mergeCells count="41">
    <mergeCell ref="W6:Z6"/>
    <mergeCell ref="S6:V6"/>
    <mergeCell ref="O6:R6"/>
    <mergeCell ref="D6:D7"/>
    <mergeCell ref="E6:E7"/>
    <mergeCell ref="F6:F7"/>
    <mergeCell ref="G6:J6"/>
    <mergeCell ref="K6:N6"/>
    <mergeCell ref="C19:D19"/>
    <mergeCell ref="B8:D8"/>
    <mergeCell ref="C9:D9"/>
    <mergeCell ref="C10:D10"/>
    <mergeCell ref="C11:D11"/>
    <mergeCell ref="C12:D12"/>
    <mergeCell ref="C13:D13"/>
    <mergeCell ref="C14:D14"/>
    <mergeCell ref="B15:D15"/>
    <mergeCell ref="C16:D16"/>
    <mergeCell ref="C17:D17"/>
    <mergeCell ref="C18:D18"/>
    <mergeCell ref="C26:D26"/>
    <mergeCell ref="C27:D27"/>
    <mergeCell ref="C28:D28"/>
    <mergeCell ref="B29:D29"/>
    <mergeCell ref="C30:D30"/>
    <mergeCell ref="AA6:AD6"/>
    <mergeCell ref="B38:D38"/>
    <mergeCell ref="B39:D39"/>
    <mergeCell ref="C32:D32"/>
    <mergeCell ref="C33:D33"/>
    <mergeCell ref="C34:D34"/>
    <mergeCell ref="C35:D35"/>
    <mergeCell ref="B36:D36"/>
    <mergeCell ref="B37:D37"/>
    <mergeCell ref="C31:D31"/>
    <mergeCell ref="C20:D20"/>
    <mergeCell ref="C21:D21"/>
    <mergeCell ref="B22:D22"/>
    <mergeCell ref="C23:D23"/>
    <mergeCell ref="C24:D24"/>
    <mergeCell ref="C25:D25"/>
  </mergeCells>
  <phoneticPr fontId="15"/>
  <printOptions horizontalCentered="1" verticalCentered="1"/>
  <pageMargins left="0" right="0" top="0" bottom="0" header="0.31496062992125984" footer="0.31496062992125984"/>
  <pageSetup paperSize="9" scale="3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87"/>
  <sheetViews>
    <sheetView showGridLines="0" view="pageBreakPreview" zoomScaleNormal="70" zoomScaleSheetLayoutView="100" zoomScalePageLayoutView="50" workbookViewId="0"/>
  </sheetViews>
  <sheetFormatPr defaultColWidth="9" defaultRowHeight="16.2"/>
  <cols>
    <col min="1" max="1" width="1.33203125" style="99" customWidth="1"/>
    <col min="2" max="2" width="1.6640625" style="99" customWidth="1"/>
    <col min="3" max="3" width="11.44140625" style="99" customWidth="1"/>
    <col min="4" max="4" width="37" style="99" bestFit="1" customWidth="1"/>
    <col min="5" max="5" width="1.6640625" style="99" customWidth="1"/>
    <col min="6" max="6" width="37.44140625" style="99" customWidth="1"/>
    <col min="7" max="14" width="15" style="99" customWidth="1"/>
    <col min="15" max="16384" width="9" style="99"/>
  </cols>
  <sheetData>
    <row r="1" spans="1:14" s="4" customFormat="1" ht="19.5" customHeight="1">
      <c r="A1" s="1"/>
      <c r="B1" s="1" t="s">
        <v>378</v>
      </c>
      <c r="C1" s="2"/>
      <c r="D1" s="2"/>
      <c r="E1" s="2"/>
      <c r="F1" s="2"/>
      <c r="G1" s="3"/>
      <c r="H1" s="3"/>
      <c r="I1" s="3"/>
      <c r="J1" s="3"/>
      <c r="K1" s="3"/>
      <c r="L1" s="3"/>
      <c r="M1" s="3"/>
      <c r="N1" s="3"/>
    </row>
    <row r="2" spans="1:14" s="6" customFormat="1" ht="15" customHeight="1">
      <c r="A2" s="5"/>
      <c r="B2" s="355" t="s">
        <v>379</v>
      </c>
      <c r="G2" s="97"/>
      <c r="H2" s="97"/>
      <c r="I2" s="97"/>
      <c r="J2" s="97"/>
      <c r="K2" s="97"/>
      <c r="L2" s="97"/>
      <c r="M2" s="97"/>
      <c r="N2" s="97"/>
    </row>
    <row r="3" spans="1:14" s="9" customFormat="1" ht="18" customHeight="1">
      <c r="A3" s="5"/>
      <c r="B3" s="5" t="s">
        <v>54</v>
      </c>
    </row>
    <row r="4" spans="1:14" s="6" customFormat="1" ht="9" customHeight="1">
      <c r="A4" s="5"/>
    </row>
    <row r="5" spans="1:14" ht="18" customHeight="1">
      <c r="C5" s="130" t="s">
        <v>55</v>
      </c>
      <c r="E5" s="130"/>
    </row>
    <row r="6" spans="1:14" ht="18" customHeight="1" thickBot="1">
      <c r="B6" s="130"/>
      <c r="C6" s="8" t="str">
        <f>"（単位：百万"&amp;'為替換算(currency conversion)'!$A$3&amp;"/Unit: "&amp;'為替換算(currency conversion)'!$A$3&amp;" million）"</f>
        <v>（単位：百万USD/Unit: USD million）</v>
      </c>
      <c r="E6" s="130"/>
    </row>
    <row r="7" spans="1:14" s="102" customFormat="1" ht="18" customHeight="1">
      <c r="B7" s="14"/>
      <c r="C7" s="15"/>
      <c r="D7" s="1101" t="s">
        <v>57</v>
      </c>
      <c r="E7" s="1103" t="s">
        <v>14</v>
      </c>
      <c r="F7" s="1105" t="s">
        <v>58</v>
      </c>
      <c r="G7" s="1124" t="s">
        <v>504</v>
      </c>
      <c r="H7" s="1125"/>
      <c r="I7" s="1125"/>
      <c r="J7" s="1126"/>
      <c r="K7" s="1124" t="s">
        <v>528</v>
      </c>
      <c r="L7" s="1125"/>
      <c r="M7" s="1125"/>
      <c r="N7" s="1126"/>
    </row>
    <row r="8" spans="1:14" s="102" customFormat="1" ht="24.6" thickBot="1">
      <c r="B8" s="17"/>
      <c r="C8" s="18"/>
      <c r="D8" s="1102"/>
      <c r="E8" s="1104"/>
      <c r="F8" s="1106"/>
      <c r="G8" s="103" t="s">
        <v>8</v>
      </c>
      <c r="H8" s="104" t="s">
        <v>9</v>
      </c>
      <c r="I8" s="105" t="s">
        <v>10</v>
      </c>
      <c r="J8" s="106" t="s">
        <v>235</v>
      </c>
      <c r="K8" s="103" t="s">
        <v>8</v>
      </c>
      <c r="L8" s="104" t="s">
        <v>9</v>
      </c>
      <c r="M8" s="105" t="s">
        <v>10</v>
      </c>
      <c r="N8" s="106" t="s">
        <v>235</v>
      </c>
    </row>
    <row r="9" spans="1:14" s="110" customFormat="1" ht="18" customHeight="1">
      <c r="A9" s="107"/>
      <c r="B9" s="1127" t="s">
        <v>547</v>
      </c>
      <c r="C9" s="1128"/>
      <c r="D9" s="1128"/>
      <c r="E9" s="108" t="s">
        <v>3</v>
      </c>
      <c r="F9" s="109" t="s">
        <v>31</v>
      </c>
      <c r="G9" s="543">
        <f>IF('内訳詳細_新(Detail_New)'!G9="-","-",'内訳詳細_新(Detail_New)'!G9/'為替換算(currency conversion)'!$B$3)</f>
        <v>747.8995939461056</v>
      </c>
      <c r="H9" s="544">
        <f>IF('内訳詳細_新(Detail_New)'!H9="-","-",'内訳詳細_新(Detail_New)'!H9/'為替換算(currency conversion)'!$B$3)</f>
        <v>1611.1701734957551</v>
      </c>
      <c r="I9" s="544">
        <f>IF('内訳詳細_新(Detail_New)'!I9="-","-",'内訳詳細_新(Detail_New)'!I9/'為替換算(currency conversion)'!$B$3)</f>
        <v>2487.7224067921743</v>
      </c>
      <c r="J9" s="547">
        <f>IF('内訳詳細_新(Detail_New)'!J9="-","-",'内訳詳細_新(Detail_New)'!J9/'為替換算(currency conversion)'!$B$3)</f>
        <v>3592.4621631598379</v>
      </c>
      <c r="K9" s="543">
        <f>IF('内訳詳細_新(Detail_New)'!K9="-","-",'内訳詳細_新(Detail_New)'!K9/'為替換算(currency conversion)'!$B$3)</f>
        <v>778.75968992248067</v>
      </c>
      <c r="L9" s="544">
        <f>IF('内訳詳細_新(Detail_New)'!L9="-","-",'内訳詳細_新(Detail_New)'!L9/'為替換算(currency conversion)'!$B$3)</f>
        <v>1615.5555555555557</v>
      </c>
      <c r="M9" s="544">
        <f>IF('内訳詳細_新(Detail_New)'!M9="-","-",'内訳詳細_新(Detail_New)'!M9/'為替換算(currency conversion)'!$B$3)</f>
        <v>2546.3713547434481</v>
      </c>
      <c r="N9" s="547">
        <f>IF('内訳詳細_新(Detail_New)'!N9="-","-",'内訳詳細_新(Detail_New)'!N9/'為替換算(currency conversion)'!$B$3)</f>
        <v>3862.0893318567742</v>
      </c>
    </row>
    <row r="10" spans="1:14" s="110" customFormat="1" ht="43.5" customHeight="1">
      <c r="A10" s="107"/>
      <c r="B10" s="111"/>
      <c r="C10" s="112" t="s">
        <v>554</v>
      </c>
      <c r="D10" s="113" t="s">
        <v>555</v>
      </c>
      <c r="E10" s="114" t="s">
        <v>3</v>
      </c>
      <c r="F10" s="115" t="s">
        <v>564</v>
      </c>
      <c r="G10" s="548">
        <f>IF('内訳詳細_新(Detail_New)'!G10="-","-",'内訳詳細_新(Detail_New)'!G10/'為替換算(currency conversion)'!$B$3)</f>
        <v>375.71797711332596</v>
      </c>
      <c r="H10" s="549">
        <f>IF('内訳詳細_新(Detail_New)'!H10="-","-",'内訳詳細_新(Detail_New)'!H10/'為替換算(currency conversion)'!$B$3)</f>
        <v>843.99409376153574</v>
      </c>
      <c r="I10" s="549">
        <f>IF('内訳詳細_新(Detail_New)'!I10="-","-",'内訳詳細_新(Detail_New)'!I10/'為替換算(currency conversion)'!$B$3)</f>
        <v>1329.1325212255447</v>
      </c>
      <c r="J10" s="550">
        <f>IF('内訳詳細_新(Detail_New)'!J10="-","-",'内訳詳細_新(Detail_New)'!J10/'為替換算(currency conversion)'!$B$3)</f>
        <v>2006.6223698781839</v>
      </c>
      <c r="K10" s="548">
        <f>IF('内訳詳細_新(Detail_New)'!K10="-","-",'内訳詳細_新(Detail_New)'!K10/'為替換算(currency conversion)'!$B$3)</f>
        <v>410.94868955334073</v>
      </c>
      <c r="L10" s="549">
        <f>IF('内訳詳細_新(Detail_New)'!L10="-","-",'内訳詳細_新(Detail_New)'!L10/'為替換算(currency conversion)'!$B$3)</f>
        <v>846.17201919527508</v>
      </c>
      <c r="M10" s="549">
        <f>IF('内訳詳細_新(Detail_New)'!M10="-","-",'内訳詳細_新(Detail_New)'!M10/'為替換算(currency conversion)'!$B$3)</f>
        <v>1346.9324473975637</v>
      </c>
      <c r="N10" s="550">
        <f>IF('内訳詳細_新(Detail_New)'!N10="-","-",'内訳詳細_新(Detail_New)'!N10/'為替換算(currency conversion)'!$B$3)</f>
        <v>2147.5009228497602</v>
      </c>
    </row>
    <row r="11" spans="1:14" s="110" customFormat="1" ht="18" customHeight="1">
      <c r="A11" s="107"/>
      <c r="B11" s="111"/>
      <c r="C11" s="116" t="s">
        <v>68</v>
      </c>
      <c r="D11" s="117" t="s">
        <v>556</v>
      </c>
      <c r="E11" s="118" t="s">
        <v>3</v>
      </c>
      <c r="F11" s="119" t="s">
        <v>565</v>
      </c>
      <c r="G11" s="551">
        <f>IF('内訳詳細_新(Detail_New)'!G11="-","-",'内訳詳細_新(Detail_New)'!G11/'為替換算(currency conversion)'!$B$3)</f>
        <v>206.98412698412699</v>
      </c>
      <c r="H11" s="552">
        <f>IF('内訳詳細_新(Detail_New)'!H11="-","-",'内訳詳細_新(Detail_New)'!H11/'為替換算(currency conversion)'!$B$3)</f>
        <v>421.12956810631232</v>
      </c>
      <c r="I11" s="552">
        <f>IF('内訳詳細_新(Detail_New)'!I11="-","-",'内訳詳細_新(Detail_New)'!I11/'為替換算(currency conversion)'!$B$3)</f>
        <v>627.09486895533416</v>
      </c>
      <c r="J11" s="553">
        <f>IF('内訳詳細_新(Detail_New)'!J11="-","-",'内訳詳細_新(Detail_New)'!J11/'為替換算(currency conversion)'!$B$3)</f>
        <v>863.15983757844231</v>
      </c>
      <c r="K11" s="551">
        <f>IF('内訳詳細_新(Detail_New)'!K11="-","-",'内訳詳細_新(Detail_New)'!K11/'為替換算(currency conversion)'!$B$3)</f>
        <v>200.22148394241418</v>
      </c>
      <c r="L11" s="552">
        <f>IF('内訳詳細_新(Detail_New)'!L11="-","-",'内訳詳細_新(Detail_New)'!L11/'為替換算(currency conversion)'!$B$3)</f>
        <v>429.91509782207459</v>
      </c>
      <c r="M11" s="552">
        <f>IF('内訳詳細_新(Detail_New)'!M11="-","-",'内訳詳細_新(Detail_New)'!M11/'為替換算(currency conversion)'!$B$3)</f>
        <v>665.83979328165378</v>
      </c>
      <c r="N11" s="553">
        <f>IF('内訳詳細_新(Detail_New)'!N11="-","-",'内訳詳細_新(Detail_New)'!N11/'為替換算(currency conversion)'!$B$3)</f>
        <v>939.49058693244751</v>
      </c>
    </row>
    <row r="12" spans="1:14" s="110" customFormat="1" ht="18" customHeight="1">
      <c r="A12" s="107"/>
      <c r="B12" s="1129" t="s">
        <v>594</v>
      </c>
      <c r="C12" s="1130"/>
      <c r="D12" s="740"/>
      <c r="E12" s="120" t="s">
        <v>3</v>
      </c>
      <c r="F12" s="121" t="s">
        <v>19</v>
      </c>
      <c r="G12" s="554">
        <f>IF('内訳詳細_新(Detail_New)'!G12="-","-",'内訳詳細_新(Detail_New)'!G12/'為替換算(currency conversion)'!$B$3)</f>
        <v>935.0092284976007</v>
      </c>
      <c r="H12" s="555">
        <f>IF('内訳詳細_新(Detail_New)'!H12="-","-",'内訳詳細_新(Detail_New)'!H12/'為替換算(currency conversion)'!$B$3)</f>
        <v>1953.7689184200813</v>
      </c>
      <c r="I12" s="555">
        <f>IF('内訳詳細_新(Detail_New)'!I12="-","-",'内訳詳細_新(Detail_New)'!I12/'為替換算(currency conversion)'!$B$3)</f>
        <v>2886.8364710225178</v>
      </c>
      <c r="J12" s="556">
        <f>IF('内訳詳細_新(Detail_New)'!J12="-","-",'内訳詳細_新(Detail_New)'!J12/'為替換算(currency conversion)'!$B$3)</f>
        <v>3937.0764119601331</v>
      </c>
      <c r="K12" s="554">
        <f>IF('内訳詳細_新(Detail_New)'!K12="-","-",'内訳詳細_新(Detail_New)'!K12/'為替換算(currency conversion)'!$B$3)</f>
        <v>1024.6068660022149</v>
      </c>
      <c r="L12" s="555">
        <f>IF('内訳詳細_新(Detail_New)'!L12="-","-",'内訳詳細_新(Detail_New)'!L12/'為替換算(currency conversion)'!$B$3)</f>
        <v>1999.2617201919529</v>
      </c>
      <c r="M12" s="555">
        <f>IF('内訳詳細_新(Detail_New)'!M12="-","-",'内訳詳細_新(Detail_New)'!M12/'為替換算(currency conversion)'!$B$3)</f>
        <v>2992.9420450350685</v>
      </c>
      <c r="N12" s="556">
        <f>IF('内訳詳細_新(Detail_New)'!N12="-","-",'内訳詳細_新(Detail_New)'!N12/'為替換算(currency conversion)'!$B$3)</f>
        <v>4076.3307493540055</v>
      </c>
    </row>
    <row r="13" spans="1:14" s="110" customFormat="1" ht="42.75" customHeight="1">
      <c r="A13" s="107"/>
      <c r="B13" s="714" t="s">
        <v>557</v>
      </c>
      <c r="C13" s="112" t="s">
        <v>554</v>
      </c>
      <c r="D13" s="718" t="s">
        <v>558</v>
      </c>
      <c r="E13" s="719" t="s">
        <v>3</v>
      </c>
      <c r="F13" s="723" t="s">
        <v>577</v>
      </c>
      <c r="G13" s="548">
        <f>IF('内訳詳細_新(Detail_New)'!G13="-","-",'内訳詳細_新(Detail_New)'!G13/'為替換算(currency conversion)'!$B$3)</f>
        <v>346.69619785898857</v>
      </c>
      <c r="H13" s="549">
        <f>IF('内訳詳細_新(Detail_New)'!H13="-","-",'内訳詳細_新(Detail_New)'!H13/'為替換算(currency conversion)'!$B$3)</f>
        <v>749.13252122554456</v>
      </c>
      <c r="I13" s="549">
        <f>IF('内訳詳細_新(Detail_New)'!I13="-","-",'内訳詳細_新(Detail_New)'!I13/'為替換算(currency conversion)'!$B$3)</f>
        <v>1088.5566629752677</v>
      </c>
      <c r="J13" s="550">
        <f>IF('内訳詳細_新(Detail_New)'!J13="-","-",'内訳詳細_新(Detail_New)'!J13/'為替換算(currency conversion)'!$B$3)</f>
        <v>1468.0177187153934</v>
      </c>
      <c r="K13" s="548">
        <f>IF('内訳詳細_新(Detail_New)'!K13="-","-",'内訳詳細_新(Detail_New)'!K13/'為替換算(currency conversion)'!$B$3)</f>
        <v>443.13768918420084</v>
      </c>
      <c r="L13" s="549">
        <f>IF('内訳詳細_新(Detail_New)'!L13="-","-",'内訳詳細_新(Detail_New)'!L13/'為替換算(currency conversion)'!$B$3)</f>
        <v>801.76448874123298</v>
      </c>
      <c r="M13" s="549">
        <f>IF('内訳詳細_新(Detail_New)'!M13="-","-",'内訳詳細_新(Detail_New)'!M13/'為替換算(currency conversion)'!$B$3)</f>
        <v>1181.5651531930603</v>
      </c>
      <c r="N13" s="550">
        <f>IF('内訳詳細_新(Detail_New)'!N13="-","-",'内訳詳細_新(Detail_New)'!N13/'為替換算(currency conversion)'!$B$3)</f>
        <v>1600.6496862310817</v>
      </c>
    </row>
    <row r="14" spans="1:14" s="110" customFormat="1" ht="42.75" customHeight="1">
      <c r="A14" s="107"/>
      <c r="B14" s="714"/>
      <c r="C14" s="116"/>
      <c r="D14" s="744" t="s">
        <v>559</v>
      </c>
      <c r="E14" s="720" t="s">
        <v>3</v>
      </c>
      <c r="F14" s="745" t="s">
        <v>578</v>
      </c>
      <c r="G14" s="577">
        <f>IF('内訳詳細_新(Detail_New)'!G14="-","-",'内訳詳細_新(Detail_New)'!G14/'為替換算(currency conversion)'!$B$3)</f>
        <v>317.79254337393877</v>
      </c>
      <c r="H14" s="579">
        <f>IF('内訳詳細_新(Detail_New)'!H14="-","-",'内訳詳細_新(Detail_New)'!H14/'為替換算(currency conversion)'!$B$3)</f>
        <v>651.38427464008862</v>
      </c>
      <c r="I14" s="579">
        <f>IF('内訳詳細_新(Detail_New)'!I14="-","-",'内訳詳細_新(Detail_New)'!I14/'為替換算(currency conversion)'!$B$3)</f>
        <v>968.60095976375055</v>
      </c>
      <c r="J14" s="580">
        <f>IF('内訳詳細_新(Detail_New)'!J14="-","-",'内訳詳細_新(Detail_New)'!J14/'為替換算(currency conversion)'!$B$3)</f>
        <v>1323.1155407899596</v>
      </c>
      <c r="K14" s="577">
        <f>IF('内訳詳細_新(Detail_New)'!K14="-","-",'内訳詳細_新(Detail_New)'!K14/'為替換算(currency conversion)'!$B$3)</f>
        <v>299.19527500922851</v>
      </c>
      <c r="L14" s="579">
        <f>IF('内訳詳細_新(Detail_New)'!L14="-","-",'内訳詳細_新(Detail_New)'!L14/'為替換算(currency conversion)'!$B$3)</f>
        <v>610.87486157253602</v>
      </c>
      <c r="M14" s="579">
        <f>IF('内訳詳細_新(Detail_New)'!M14="-","-",'内訳詳細_新(Detail_New)'!M14/'為替換算(currency conversion)'!$B$3)</f>
        <v>923.73569582871914</v>
      </c>
      <c r="N14" s="580">
        <f>IF('内訳詳細_新(Detail_New)'!N14="-","-",'内訳詳細_新(Detail_New)'!N14/'為替換算(currency conversion)'!$B$3)</f>
        <v>1277.5858250276856</v>
      </c>
    </row>
    <row r="15" spans="1:14" s="110" customFormat="1" ht="44.25" customHeight="1">
      <c r="A15" s="107"/>
      <c r="B15" s="714"/>
      <c r="C15" s="149" t="s">
        <v>68</v>
      </c>
      <c r="D15" s="746" t="s">
        <v>560</v>
      </c>
      <c r="E15" s="721" t="s">
        <v>3</v>
      </c>
      <c r="F15" s="747" t="s">
        <v>579</v>
      </c>
      <c r="G15" s="551">
        <f>IF('内訳詳細_新(Detail_New)'!G15="-","-",'内訳詳細_新(Detail_New)'!G15/'為替換算(currency conversion)'!$B$3)</f>
        <v>247.10225175341458</v>
      </c>
      <c r="H15" s="552">
        <f>IF('内訳詳細_新(Detail_New)'!H15="-","-",'内訳詳細_新(Detail_New)'!H15/'為替換算(currency conversion)'!$B$3)</f>
        <v>504.06053894425992</v>
      </c>
      <c r="I15" s="552">
        <f>IF('内訳詳細_新(Detail_New)'!I15="-","-",'内訳詳細_新(Detail_New)'!I15/'為替換算(currency conversion)'!$B$3)</f>
        <v>756.7146548541898</v>
      </c>
      <c r="J15" s="553">
        <f>IF('内訳詳細_新(Detail_New)'!J15="-","-",'内訳詳細_新(Detail_New)'!J15/'為替換算(currency conversion)'!$B$3)</f>
        <v>1042.9900332225914</v>
      </c>
      <c r="K15" s="551">
        <f>IF('内訳詳細_新(Detail_New)'!K15="-","-",'内訳詳細_新(Detail_New)'!K15/'為替換算(currency conversion)'!$B$3)</f>
        <v>253.55481727574752</v>
      </c>
      <c r="L15" s="552">
        <f>IF('内訳詳細_新(Detail_New)'!L15="-","-",'内訳詳細_新(Detail_New)'!L15/'為替換算(currency conversion)'!$B$3)</f>
        <v>524.09745293466233</v>
      </c>
      <c r="M15" s="552">
        <f>IF('内訳詳細_新(Detail_New)'!M15="-","-",'内訳詳細_新(Detail_New)'!M15/'為替換算(currency conversion)'!$B$3)</f>
        <v>788.48283499446302</v>
      </c>
      <c r="N15" s="553">
        <f>IF('内訳詳細_新(Detail_New)'!N15="-","-",'内訳詳細_新(Detail_New)'!N15/'為替換算(currency conversion)'!$B$3)</f>
        <v>1063.1819859726838</v>
      </c>
    </row>
    <row r="16" spans="1:14" s="110" customFormat="1" ht="18" customHeight="1">
      <c r="A16" s="107"/>
      <c r="B16" s="1129" t="s">
        <v>595</v>
      </c>
      <c r="C16" s="1130"/>
      <c r="D16" s="740"/>
      <c r="E16" s="120" t="s">
        <v>3</v>
      </c>
      <c r="F16" s="123" t="s">
        <v>566</v>
      </c>
      <c r="G16" s="554">
        <f>IF('内訳詳細_新(Detail_New)'!G16="-","-",'内訳詳細_新(Detail_New)'!G16/'為替換算(currency conversion)'!$B$3)</f>
        <v>697.87375415282395</v>
      </c>
      <c r="H16" s="555">
        <f>IF('内訳詳細_新(Detail_New)'!H16="-","-",'内訳詳細_新(Detail_New)'!H16/'為替換算(currency conversion)'!$B$3)</f>
        <v>1456.530084902178</v>
      </c>
      <c r="I16" s="555">
        <f>IF('内訳詳細_新(Detail_New)'!I16="-","-",'内訳詳細_新(Detail_New)'!I16/'為替換算(currency conversion)'!$B$3)</f>
        <v>2233.0306386120342</v>
      </c>
      <c r="J16" s="556">
        <f>IF('内訳詳細_新(Detail_New)'!J16="-","-",'内訳詳細_新(Detail_New)'!J16/'為替換算(currency conversion)'!$B$3)</f>
        <v>3064.8652639350316</v>
      </c>
      <c r="K16" s="554">
        <f>IF('内訳詳細_新(Detail_New)'!K16="-","-",'内訳詳細_新(Detail_New)'!K16/'為替換算(currency conversion)'!$B$3)</f>
        <v>801.25507567368038</v>
      </c>
      <c r="L16" s="555">
        <f>IF('内訳詳細_新(Detail_New)'!L16="-","-",'内訳詳細_新(Detail_New)'!L16/'為替換算(currency conversion)'!$B$3)</f>
        <v>1619.9704688076783</v>
      </c>
      <c r="M16" s="555">
        <f>IF('内訳詳細_新(Detail_New)'!M16="-","-",'内訳詳細_新(Detail_New)'!M16/'為替換算(currency conversion)'!$B$3)</f>
        <v>2479.0550018456997</v>
      </c>
      <c r="N16" s="556">
        <f>IF('内訳詳細_新(Detail_New)'!N16="-","-",'内訳詳細_新(Detail_New)'!N16/'為替換算(currency conversion)'!$B$3)</f>
        <v>3392.2997416020676</v>
      </c>
    </row>
    <row r="17" spans="1:14" s="110" customFormat="1" ht="44.25" customHeight="1">
      <c r="A17" s="107"/>
      <c r="B17" s="716"/>
      <c r="C17" s="722" t="s">
        <v>554</v>
      </c>
      <c r="D17" s="718" t="s">
        <v>562</v>
      </c>
      <c r="E17" s="719" t="s">
        <v>3</v>
      </c>
      <c r="F17" s="723" t="s">
        <v>567</v>
      </c>
      <c r="G17" s="548">
        <f>IF('内訳詳細_新(Detail_New)'!G17="-","-",'内訳詳細_新(Detail_New)'!G17/'為替換算(currency conversion)'!$B$3)</f>
        <v>303.92764857881139</v>
      </c>
      <c r="H17" s="549">
        <f>IF('内訳詳細_新(Detail_New)'!H17="-","-",'内訳詳細_新(Detail_New)'!H17/'為替換算(currency conversion)'!$B$3)</f>
        <v>628.93318567737174</v>
      </c>
      <c r="I17" s="549">
        <f>IF('内訳詳細_新(Detail_New)'!I17="-","-",'内訳詳細_新(Detail_New)'!I17/'為替換算(currency conversion)'!$B$3)</f>
        <v>964.20819490586939</v>
      </c>
      <c r="J17" s="550">
        <f>IF('内訳詳細_新(Detail_New)'!J17="-","-",'内訳詳細_新(Detail_New)'!J17/'為替換算(currency conversion)'!$B$3)</f>
        <v>1302.2148394241419</v>
      </c>
      <c r="K17" s="548">
        <f>IF('内訳詳細_新(Detail_New)'!K17="-","-",'内訳詳細_新(Detail_New)'!K17/'為替換算(currency conversion)'!$B$3)</f>
        <v>336.29383536360285</v>
      </c>
      <c r="L17" s="549">
        <f>IF('内訳詳細_新(Detail_New)'!L17="-","-",'内訳詳細_新(Detail_New)'!L17/'為替換算(currency conversion)'!$B$3)</f>
        <v>688.41638981173867</v>
      </c>
      <c r="M17" s="549">
        <f>IF('内訳詳細_新(Detail_New)'!M17="-","-",'内訳詳細_新(Detail_New)'!M17/'為替換算(currency conversion)'!$B$3)</f>
        <v>1055.9542266519011</v>
      </c>
      <c r="N17" s="550">
        <f>IF('内訳詳細_新(Detail_New)'!N17="-","-",'内訳詳細_新(Detail_New)'!N17/'為替換算(currency conversion)'!$B$3)</f>
        <v>1433.1561461794022</v>
      </c>
    </row>
    <row r="18" spans="1:14" s="110" customFormat="1" ht="44.25" customHeight="1" thickBot="1">
      <c r="A18" s="107"/>
      <c r="B18" s="717"/>
      <c r="C18" s="724" t="s">
        <v>68</v>
      </c>
      <c r="D18" s="748" t="s">
        <v>600</v>
      </c>
      <c r="E18" s="749" t="s">
        <v>3</v>
      </c>
      <c r="F18" s="750" t="s">
        <v>543</v>
      </c>
      <c r="G18" s="560">
        <f>IF('内訳詳細_新(Detail_New)'!G18="-","-",'内訳詳細_新(Detail_New)'!G18/'為替換算(currency conversion)'!$B$3)</f>
        <v>393.94610557401256</v>
      </c>
      <c r="H18" s="561">
        <f>IF('内訳詳細_新(Detail_New)'!H18="-","-",'内訳詳細_新(Detail_New)'!H18/'為替換算(currency conversion)'!$B$3)</f>
        <v>827.59689922480629</v>
      </c>
      <c r="I18" s="561">
        <f>IF('内訳詳細_新(Detail_New)'!I18="-","-",'内訳詳細_新(Detail_New)'!I18/'為替換算(currency conversion)'!$B$3)</f>
        <v>1268.8224437061647</v>
      </c>
      <c r="J18" s="562">
        <f>IF('内訳詳細_新(Detail_New)'!J18="-","-",'内訳詳細_新(Detail_New)'!J18/'為替換算(currency conversion)'!$B$3)</f>
        <v>1762.6504245108897</v>
      </c>
      <c r="K18" s="560">
        <f>IF('内訳詳細_新(Detail_New)'!K18="-","-",'内訳詳細_新(Detail_New)'!K18/'為替換算(currency conversion)'!$B$3)</f>
        <v>464.96124031007759</v>
      </c>
      <c r="L18" s="561">
        <f>IF('内訳詳細_新(Detail_New)'!L18="-","-",'内訳詳細_新(Detail_New)'!L18/'為替換算(currency conversion)'!$B$3)</f>
        <v>931.55407899593956</v>
      </c>
      <c r="M18" s="561">
        <f>IF('内訳詳細_新(Detail_New)'!M18="-","-",'内訳詳細_新(Detail_New)'!M18/'為替換算(currency conversion)'!$B$3)</f>
        <v>1423.1007751937987</v>
      </c>
      <c r="N18" s="562">
        <f>IF('内訳詳細_新(Detail_New)'!N18="-","-",'内訳詳細_新(Detail_New)'!N18/'為替換算(currency conversion)'!$B$3)</f>
        <v>1959.1435954226654</v>
      </c>
    </row>
    <row r="19" spans="1:14" ht="14.25" customHeight="1">
      <c r="B19" s="101"/>
      <c r="C19" s="130" t="s">
        <v>623</v>
      </c>
      <c r="D19" s="101"/>
      <c r="E19" s="101"/>
      <c r="F19" s="101"/>
      <c r="G19" s="368"/>
      <c r="H19" s="368"/>
      <c r="I19" s="368"/>
      <c r="J19" s="368"/>
      <c r="K19" s="368"/>
      <c r="L19" s="368"/>
      <c r="M19" s="368"/>
      <c r="N19" s="368"/>
    </row>
    <row r="20" spans="1:14" ht="14.25" customHeight="1">
      <c r="B20" s="101"/>
      <c r="C20" s="757" t="s">
        <v>690</v>
      </c>
      <c r="D20" s="101"/>
      <c r="E20" s="101"/>
      <c r="F20" s="101"/>
      <c r="G20" s="369"/>
      <c r="H20" s="369"/>
      <c r="I20" s="369"/>
      <c r="J20" s="369"/>
      <c r="K20" s="369"/>
      <c r="L20" s="369"/>
      <c r="M20" s="369"/>
      <c r="N20" s="369"/>
    </row>
    <row r="21" spans="1:14" ht="14.25" customHeight="1">
      <c r="B21" s="101"/>
      <c r="C21" s="757" t="s">
        <v>704</v>
      </c>
      <c r="D21" s="101"/>
      <c r="E21" s="101"/>
      <c r="F21" s="101"/>
      <c r="G21" s="369"/>
      <c r="H21" s="369"/>
      <c r="I21" s="369"/>
      <c r="J21" s="369"/>
      <c r="K21" s="369"/>
      <c r="L21" s="369"/>
      <c r="M21" s="369"/>
      <c r="N21" s="369"/>
    </row>
    <row r="22" spans="1:14" ht="14.25" customHeight="1">
      <c r="B22" s="101"/>
      <c r="C22" s="101"/>
      <c r="D22" s="101"/>
      <c r="E22" s="101"/>
      <c r="F22" s="101"/>
      <c r="G22" s="369"/>
      <c r="H22" s="369"/>
      <c r="I22" s="369"/>
      <c r="J22" s="369"/>
      <c r="K22" s="369"/>
      <c r="L22" s="369"/>
      <c r="M22" s="369"/>
      <c r="N22" s="369"/>
    </row>
    <row r="23" spans="1:14" s="9" customFormat="1" ht="18" customHeight="1">
      <c r="B23" s="12"/>
      <c r="C23" s="11" t="s">
        <v>84</v>
      </c>
      <c r="D23" s="12"/>
      <c r="E23" s="11"/>
      <c r="F23" s="11"/>
      <c r="G23" s="446"/>
      <c r="H23" s="446"/>
      <c r="I23" s="446"/>
      <c r="J23" s="446"/>
      <c r="K23" s="446"/>
      <c r="L23" s="446"/>
      <c r="M23" s="446"/>
      <c r="N23" s="446"/>
    </row>
    <row r="24" spans="1:14" s="9" customFormat="1" ht="18" customHeight="1" thickBot="1">
      <c r="B24" s="11"/>
      <c r="C24" s="8" t="str">
        <f>"（単位：百万"&amp;'為替換算(currency conversion)'!$A$3&amp;"/Unit: "&amp;'為替換算(currency conversion)'!$A$3&amp;" million）"</f>
        <v>（単位：百万USD/Unit: USD million）</v>
      </c>
      <c r="D24" s="12"/>
      <c r="E24" s="11"/>
      <c r="F24" s="11"/>
      <c r="G24" s="446"/>
      <c r="H24" s="446"/>
      <c r="I24" s="446"/>
      <c r="J24" s="446"/>
      <c r="K24" s="446"/>
      <c r="L24" s="446"/>
      <c r="M24" s="446"/>
      <c r="N24" s="446"/>
    </row>
    <row r="25" spans="1:14" s="102" customFormat="1" ht="18" customHeight="1">
      <c r="B25" s="371"/>
      <c r="C25" s="372"/>
      <c r="D25" s="1184" t="s">
        <v>57</v>
      </c>
      <c r="E25" s="1186" t="s">
        <v>14</v>
      </c>
      <c r="F25" s="1188" t="s">
        <v>58</v>
      </c>
      <c r="G25" s="1124" t="s">
        <v>503</v>
      </c>
      <c r="H25" s="1125"/>
      <c r="I25" s="1125"/>
      <c r="J25" s="1126"/>
      <c r="K25" s="1124" t="s">
        <v>528</v>
      </c>
      <c r="L25" s="1125"/>
      <c r="M25" s="1125"/>
      <c r="N25" s="1126"/>
    </row>
    <row r="26" spans="1:14" s="102" customFormat="1" ht="24.6" thickBot="1">
      <c r="B26" s="373"/>
      <c r="C26" s="374"/>
      <c r="D26" s="1185"/>
      <c r="E26" s="1187"/>
      <c r="F26" s="1189"/>
      <c r="G26" s="103" t="s">
        <v>8</v>
      </c>
      <c r="H26" s="104" t="s">
        <v>9</v>
      </c>
      <c r="I26" s="105" t="s">
        <v>10</v>
      </c>
      <c r="J26" s="106" t="s">
        <v>235</v>
      </c>
      <c r="K26" s="103" t="s">
        <v>8</v>
      </c>
      <c r="L26" s="104" t="s">
        <v>9</v>
      </c>
      <c r="M26" s="105" t="s">
        <v>10</v>
      </c>
      <c r="N26" s="106" t="s">
        <v>235</v>
      </c>
    </row>
    <row r="27" spans="1:14" s="110" customFormat="1" ht="18" customHeight="1">
      <c r="A27" s="107"/>
      <c r="B27" s="1190" t="s">
        <v>547</v>
      </c>
      <c r="C27" s="1191"/>
      <c r="D27" s="1191"/>
      <c r="E27" s="375" t="s">
        <v>3</v>
      </c>
      <c r="F27" s="376" t="s">
        <v>31</v>
      </c>
      <c r="G27" s="543">
        <f>IF('内訳詳細_新(Detail_New)'!G27="-","-",'内訳詳細_新(Detail_New)'!G27/'為替換算(currency conversion)'!$B$3)</f>
        <v>1164.4887412329274</v>
      </c>
      <c r="H27" s="544">
        <f>IF('内訳詳細_新(Detail_New)'!H27="-","-",'内訳詳細_新(Detail_New)'!H27/'為替換算(currency conversion)'!$B$3)</f>
        <v>2182.1114802510151</v>
      </c>
      <c r="I27" s="563">
        <f>IF('内訳詳細_新(Detail_New)'!I27="-","-",'内訳詳細_新(Detail_New)'!I27/'為替換算(currency conversion)'!$B$3)</f>
        <v>2987.6633444075305</v>
      </c>
      <c r="J27" s="547">
        <f>IF('内訳詳細_新(Detail_New)'!J27="-","-",'内訳詳細_新(Detail_New)'!J27/'為替換算(currency conversion)'!$B$3)</f>
        <v>4018.3093392395722</v>
      </c>
      <c r="K27" s="543">
        <f>IF('内訳詳細_新(Detail_New)'!K27="-","-",'内訳詳細_新(Detail_New)'!K27/'為替換算(currency conversion)'!$B$3)</f>
        <v>1031.3178294573645</v>
      </c>
      <c r="L27" s="544">
        <f>IF('内訳詳細_新(Detail_New)'!L27="-","-",'内訳詳細_新(Detail_New)'!L27/'為替換算(currency conversion)'!$B$3)</f>
        <v>1736.8623108157994</v>
      </c>
      <c r="M27" s="563">
        <f>IF('内訳詳細_新(Detail_New)'!M27="-","-",'内訳詳細_新(Detail_New)'!M27/'為替換算(currency conversion)'!$B$3)</f>
        <v>2426.031746031746</v>
      </c>
      <c r="N27" s="547">
        <f>IF('内訳詳細_新(Detail_New)'!N27="-","-",'内訳詳細_新(Detail_New)'!N27/'為替換算(currency conversion)'!$B$3)</f>
        <v>3659.7858988556668</v>
      </c>
    </row>
    <row r="28" spans="1:14" s="110" customFormat="1" ht="43.5" customHeight="1">
      <c r="A28" s="107"/>
      <c r="B28" s="377"/>
      <c r="C28" s="378" t="s">
        <v>554</v>
      </c>
      <c r="D28" s="379" t="s">
        <v>555</v>
      </c>
      <c r="E28" s="380" t="s">
        <v>3</v>
      </c>
      <c r="F28" s="381" t="s">
        <v>564</v>
      </c>
      <c r="G28" s="548">
        <f>IF('内訳詳細_新(Detail_New)'!G28="-","-",'内訳詳細_新(Detail_New)'!G28/'為替換算(currency conversion)'!$B$3)</f>
        <v>688.81506090808421</v>
      </c>
      <c r="H28" s="549">
        <f>IF('内訳詳細_新(Detail_New)'!H28="-","-",'内訳詳細_新(Detail_New)'!H28/'為替換算(currency conversion)'!$B$3)</f>
        <v>1349.1399040236251</v>
      </c>
      <c r="I28" s="564">
        <f>IF('内訳詳細_新(Detail_New)'!I28="-","-",'内訳詳細_新(Detail_New)'!I28/'為替換算(currency conversion)'!$B$3)</f>
        <v>1805.1753414544114</v>
      </c>
      <c r="J28" s="550">
        <f>IF('内訳詳細_新(Detail_New)'!J28="-","-",'内訳詳細_新(Detail_New)'!J28/'為替換算(currency conversion)'!$B$3)</f>
        <v>2400.243632336656</v>
      </c>
      <c r="K28" s="548">
        <f>IF('内訳詳細_新(Detail_New)'!K28="-","-",'内訳詳細_新(Detail_New)'!K28/'為替換算(currency conversion)'!$B$3)</f>
        <v>588.32779623477302</v>
      </c>
      <c r="L28" s="549">
        <f>IF('内訳詳細_新(Detail_New)'!L28="-","-",'内訳詳細_新(Detail_New)'!L28/'為替換算(currency conversion)'!$B$3)</f>
        <v>841.79401993355486</v>
      </c>
      <c r="M28" s="564">
        <f>IF('内訳詳細_新(Detail_New)'!M28="-","-",'内訳詳細_新(Detail_New)'!M28/'為替換算(currency conversion)'!$B$3)</f>
        <v>1180.6570690291621</v>
      </c>
      <c r="N28" s="550">
        <f>IF('内訳詳細_新(Detail_New)'!N28="-","-",'内訳詳細_新(Detail_New)'!N28/'為替換算(currency conversion)'!$B$3)</f>
        <v>1917.9106681432265</v>
      </c>
    </row>
    <row r="29" spans="1:14" s="110" customFormat="1" ht="18" customHeight="1">
      <c r="A29" s="107"/>
      <c r="B29" s="377"/>
      <c r="C29" s="382" t="s">
        <v>68</v>
      </c>
      <c r="D29" s="383" t="s">
        <v>556</v>
      </c>
      <c r="E29" s="384" t="s">
        <v>3</v>
      </c>
      <c r="F29" s="385" t="s">
        <v>565</v>
      </c>
      <c r="G29" s="551">
        <f>IF('内訳詳細_新(Detail_New)'!G29="-","-",'内訳詳細_新(Detail_New)'!G29/'為替換算(currency conversion)'!$B$3)</f>
        <v>207.20561092654117</v>
      </c>
      <c r="H29" s="552">
        <f>IF('内訳詳細_新(Detail_New)'!H29="-","-",'内訳詳細_新(Detail_New)'!H29/'為替換算(currency conversion)'!$B$3)</f>
        <v>419.63824289405687</v>
      </c>
      <c r="I29" s="565">
        <f>IF('内訳詳細_新(Detail_New)'!I29="-","-",'内訳詳細_新(Detail_New)'!I29/'為替換算(currency conversion)'!$B$3)</f>
        <v>628.82244370616468</v>
      </c>
      <c r="J29" s="553">
        <f>IF('内訳詳細_新(Detail_New)'!J29="-","-",'内訳詳細_新(Detail_New)'!J29/'為替換算(currency conversion)'!$B$3)</f>
        <v>877.63012181616841</v>
      </c>
      <c r="K29" s="551">
        <f>IF('内訳詳細_新(Detail_New)'!K29="-","-",'内訳詳細_新(Detail_New)'!K29/'為替換算(currency conversion)'!$B$3)</f>
        <v>185.88409007013661</v>
      </c>
      <c r="L29" s="552">
        <f>IF('内訳詳細_新(Detail_New)'!L29="-","-",'内訳詳細_新(Detail_New)'!L29/'為替換算(currency conversion)'!$B$3)</f>
        <v>453.7836840162422</v>
      </c>
      <c r="M29" s="565">
        <f>IF('内訳詳細_新(Detail_New)'!M29="-","-",'内訳詳細_新(Detail_New)'!M29/'為替換算(currency conversion)'!$B$3)</f>
        <v>662.7537836840163</v>
      </c>
      <c r="N29" s="553">
        <f>IF('内訳詳細_新(Detail_New)'!N29="-","-",'内訳詳細_新(Detail_New)'!N29/'為替換算(currency conversion)'!$B$3)</f>
        <v>925.73643410852719</v>
      </c>
    </row>
    <row r="30" spans="1:14" s="110" customFormat="1" ht="18" customHeight="1">
      <c r="A30" s="107"/>
      <c r="B30" s="1129" t="s">
        <v>594</v>
      </c>
      <c r="C30" s="1130"/>
      <c r="D30" s="740"/>
      <c r="E30" s="120" t="s">
        <v>3</v>
      </c>
      <c r="F30" s="121" t="s">
        <v>19</v>
      </c>
      <c r="G30" s="554">
        <f>IF('内訳詳細_新(Detail_New)'!G30="-","-",'内訳詳細_新(Detail_New)'!G30/'為替換算(currency conversion)'!$B$3)</f>
        <v>943.68401624215585</v>
      </c>
      <c r="H30" s="555">
        <f>IF('内訳詳細_新(Detail_New)'!H30="-","-",'内訳詳細_新(Detail_New)'!H30/'為替換算(currency conversion)'!$B$3)</f>
        <v>1565.6109265411592</v>
      </c>
      <c r="I30" s="566">
        <f>IF('内訳詳細_新(Detail_New)'!I30="-","-",'内訳詳細_新(Detail_New)'!I30/'為替換算(currency conversion)'!$B$3)</f>
        <v>2177.105943152455</v>
      </c>
      <c r="J30" s="556">
        <f>IF('内訳詳細_新(Detail_New)'!J30="-","-",'内訳詳細_新(Detail_New)'!J30/'為替換算(currency conversion)'!$B$3)</f>
        <v>3234.5588778146921</v>
      </c>
      <c r="K30" s="554">
        <f>IF('内訳詳細_新(Detail_New)'!K30="-","-",'内訳詳細_新(Detail_New)'!K30/'為替換算(currency conversion)'!$B$3)</f>
        <v>634.81727574750835</v>
      </c>
      <c r="L30" s="555">
        <f>IF('内訳詳細_新(Detail_New)'!L30="-","-",'内訳詳細_新(Detail_New)'!L30/'為替換算(currency conversion)'!$B$3)</f>
        <v>1264.3337024732375</v>
      </c>
      <c r="M30" s="566">
        <f>IF('内訳詳細_新(Detail_New)'!M30="-","-",'内訳詳細_新(Detail_New)'!M30/'為替換算(currency conversion)'!$B$3)</f>
        <v>2103.7504614248801</v>
      </c>
      <c r="N30" s="556">
        <f>IF('内訳詳細_新(Detail_New)'!N30="-","-",'内訳詳細_新(Detail_New)'!N30/'為替換算(currency conversion)'!$B$3)</f>
        <v>3592.4547803617575</v>
      </c>
    </row>
    <row r="31" spans="1:14" s="110" customFormat="1" ht="42.75" customHeight="1">
      <c r="A31" s="107"/>
      <c r="B31" s="714" t="s">
        <v>557</v>
      </c>
      <c r="C31" s="112" t="s">
        <v>554</v>
      </c>
      <c r="D31" s="718" t="s">
        <v>558</v>
      </c>
      <c r="E31" s="719" t="s">
        <v>3</v>
      </c>
      <c r="F31" s="723" t="s">
        <v>577</v>
      </c>
      <c r="G31" s="548">
        <f>IF('内訳詳細_新(Detail_New)'!G31="-","-",'内訳詳細_新(Detail_New)'!G31/'為替換算(currency conversion)'!$B$3)</f>
        <v>462.25913621262464</v>
      </c>
      <c r="H31" s="549">
        <f>IF('内訳詳細_新(Detail_New)'!H31="-","-",'内訳詳細_新(Detail_New)'!H31/'為替換算(currency conversion)'!$B$3)</f>
        <v>729.92986341823553</v>
      </c>
      <c r="I31" s="564">
        <f>IF('内訳詳細_新(Detail_New)'!I31="-","-",'内訳詳細_新(Detail_New)'!I31/'為替換算(currency conversion)'!$B$3)</f>
        <v>977.06902916205252</v>
      </c>
      <c r="J31" s="550">
        <f>IF('内訳詳細_新(Detail_New)'!J31="-","-",'内訳詳細_新(Detail_New)'!J31/'為替換算(currency conversion)'!$B$3)</f>
        <v>1427.1982281284609</v>
      </c>
      <c r="K31" s="548">
        <f>IF('内訳詳細_新(Detail_New)'!K31="-","-",'内訳詳細_新(Detail_New)'!K31/'為替換算(currency conversion)'!$B$3)</f>
        <v>268.49021779254338</v>
      </c>
      <c r="L31" s="549">
        <f>IF('内訳詳細_新(Detail_New)'!L31="-","-",'内訳詳細_新(Detail_New)'!L31/'為替換算(currency conversion)'!$B$3)</f>
        <v>530.85271317829461</v>
      </c>
      <c r="M31" s="564">
        <f>IF('内訳詳細_新(Detail_New)'!M31="-","-",'内訳詳細_新(Detail_New)'!M31/'為替換算(currency conversion)'!$B$3)</f>
        <v>920.84902177925437</v>
      </c>
      <c r="N31" s="550">
        <f>IF('内訳詳細_新(Detail_New)'!N31="-","-",'内訳詳細_新(Detail_New)'!N31/'為替換算(currency conversion)'!$B$3)</f>
        <v>1651.6205241786638</v>
      </c>
    </row>
    <row r="32" spans="1:14" s="110" customFormat="1" ht="42.75" customHeight="1">
      <c r="A32" s="107"/>
      <c r="B32" s="714"/>
      <c r="C32" s="116"/>
      <c r="D32" s="744" t="s">
        <v>559</v>
      </c>
      <c r="E32" s="720" t="s">
        <v>3</v>
      </c>
      <c r="F32" s="745" t="s">
        <v>578</v>
      </c>
      <c r="G32" s="577">
        <f>IF('内訳詳細_新(Detail_New)'!G32="-","-",'内訳詳細_新(Detail_New)'!G32/'為替換算(currency conversion)'!$B$3)</f>
        <v>258.9294942783315</v>
      </c>
      <c r="H32" s="579">
        <f>IF('内訳詳細_新(Detail_New)'!H32="-","-",'内訳詳細_新(Detail_New)'!H32/'為替換算(currency conversion)'!$B$3)</f>
        <v>468.7412329272795</v>
      </c>
      <c r="I32" s="638">
        <f>IF('内訳詳細_新(Detail_New)'!I32="-","-",'内訳詳細_新(Detail_New)'!I32/'為替換算(currency conversion)'!$B$3)</f>
        <v>667.94389073458842</v>
      </c>
      <c r="J32" s="580">
        <f>IF('内訳詳細_新(Detail_New)'!J32="-","-",'内訳詳細_新(Detail_New)'!J32/'為替換算(currency conversion)'!$B$3)</f>
        <v>1048.3647102251755</v>
      </c>
      <c r="K32" s="577">
        <f>IF('内訳詳細_新(Detail_New)'!K32="-","-",'内訳詳細_新(Detail_New)'!K32/'為替換算(currency conversion)'!$B$3)</f>
        <v>203.09339239571798</v>
      </c>
      <c r="L32" s="579">
        <f>IF('内訳詳細_新(Detail_New)'!L32="-","-",'内訳詳細_新(Detail_New)'!L32/'為替換算(currency conversion)'!$B$3)</f>
        <v>423.97932816537474</v>
      </c>
      <c r="M32" s="638">
        <f>IF('内訳詳細_新(Detail_New)'!M32="-","-",'内訳詳細_新(Detail_New)'!M32/'為替換算(currency conversion)'!$B$3)</f>
        <v>658.78922111480256</v>
      </c>
      <c r="N32" s="580">
        <f>IF('内訳詳細_新(Detail_New)'!N32="-","-",'内訳詳細_新(Detail_New)'!N32/'為替換算(currency conversion)'!$B$3)</f>
        <v>1207.7593207825767</v>
      </c>
    </row>
    <row r="33" spans="1:14" s="110" customFormat="1" ht="44.25" customHeight="1">
      <c r="A33" s="107"/>
      <c r="B33" s="714"/>
      <c r="C33" s="149" t="s">
        <v>68</v>
      </c>
      <c r="D33" s="746" t="s">
        <v>560</v>
      </c>
      <c r="E33" s="721" t="s">
        <v>3</v>
      </c>
      <c r="F33" s="747" t="s">
        <v>579</v>
      </c>
      <c r="G33" s="551">
        <f>IF('内訳詳細_新(Detail_New)'!G33="-","-",'内訳詳細_新(Detail_New)'!G33/'為替換算(currency conversion)'!$B$3)</f>
        <v>178.78183831672206</v>
      </c>
      <c r="H33" s="552">
        <f>IF('内訳詳細_新(Detail_New)'!H33="-","-",'内訳詳細_新(Detail_New)'!H33/'為替換算(currency conversion)'!$B$3)</f>
        <v>306.79955703211522</v>
      </c>
      <c r="I33" s="565">
        <f>IF('内訳詳細_新(Detail_New)'!I33="-","-",'内訳詳細_新(Detail_New)'!I33/'為替換算(currency conversion)'!$B$3)</f>
        <v>445.72905131044672</v>
      </c>
      <c r="J33" s="553">
        <f>IF('内訳詳細_新(Detail_New)'!J33="-","-",'内訳詳細_新(Detail_New)'!J33/'為替換算(currency conversion)'!$B$3)</f>
        <v>626.71834625323004</v>
      </c>
      <c r="K33" s="551">
        <f>IF('内訳詳細_新(Detail_New)'!K33="-","-",'内訳詳細_新(Detail_New)'!K33/'為替換算(currency conversion)'!$B$3)</f>
        <v>137.79992617201921</v>
      </c>
      <c r="L33" s="552">
        <f>IF('内訳詳細_新(Detail_New)'!L33="-","-",'内訳詳細_新(Detail_New)'!L33/'為替換算(currency conversion)'!$B$3)</f>
        <v>254.7212993724622</v>
      </c>
      <c r="M33" s="565">
        <f>IF('内訳詳細_新(Detail_New)'!M33="-","-",'内訳詳細_新(Detail_New)'!M33/'為替換算(currency conversion)'!$B$3)</f>
        <v>443.76522702104103</v>
      </c>
      <c r="N33" s="553">
        <f>IF('内訳詳細_新(Detail_New)'!N33="-","-",'内訳詳細_新(Detail_New)'!N33/'為替換算(currency conversion)'!$B$3)</f>
        <v>608.29088224437066</v>
      </c>
    </row>
    <row r="34" spans="1:14" s="110" customFormat="1" ht="18" customHeight="1">
      <c r="A34" s="107"/>
      <c r="B34" s="1129" t="s">
        <v>595</v>
      </c>
      <c r="C34" s="1130"/>
      <c r="D34" s="740"/>
      <c r="E34" s="120" t="s">
        <v>3</v>
      </c>
      <c r="F34" s="123" t="s">
        <v>566</v>
      </c>
      <c r="G34" s="554">
        <f>IF('内訳詳細_新(Detail_New)'!G34="-","-",'内訳詳細_新(Detail_New)'!G34/'為替換算(currency conversion)'!$B$3)</f>
        <v>590.79365079365084</v>
      </c>
      <c r="H34" s="555">
        <f>IF('内訳詳細_新(Detail_New)'!H34="-","-",'内訳詳細_新(Detail_New)'!H34/'為替換算(currency conversion)'!$B$3)</f>
        <v>1155.9542266519011</v>
      </c>
      <c r="I34" s="566">
        <f>IF('内訳詳細_新(Detail_New)'!I34="-","-",'内訳詳細_新(Detail_New)'!I34/'為替換算(currency conversion)'!$B$3)</f>
        <v>1775.4743447766705</v>
      </c>
      <c r="J34" s="556">
        <f>IF('内訳詳細_新(Detail_New)'!J34="-","-",'内訳詳細_新(Detail_New)'!J34/'為替換算(currency conversion)'!$B$3)</f>
        <v>2490.6976744186049</v>
      </c>
      <c r="K34" s="554">
        <f>IF('内訳詳細_新(Detail_New)'!K34="-","-",'内訳詳細_新(Detail_New)'!K34/'為替換算(currency conversion)'!$B$3)</f>
        <v>632.94942783314877</v>
      </c>
      <c r="L34" s="555">
        <f>IF('内訳詳細_新(Detail_New)'!L34="-","-",'内訳詳細_新(Detail_New)'!L34/'為替換算(currency conversion)'!$B$3)</f>
        <v>1247.9660391288298</v>
      </c>
      <c r="M34" s="566">
        <f>IF('内訳詳細_新(Detail_New)'!M34="-","-",'内訳詳細_新(Detail_New)'!M34/'為替換算(currency conversion)'!$B$3)</f>
        <v>2106.9693613879663</v>
      </c>
      <c r="N34" s="556">
        <f>IF('内訳詳細_新(Detail_New)'!N34="-","-",'内訳詳細_新(Detail_New)'!N34/'為替換算(currency conversion)'!$B$3)</f>
        <v>2984.8652639350316</v>
      </c>
    </row>
    <row r="35" spans="1:14" s="110" customFormat="1" ht="44.25" customHeight="1">
      <c r="A35" s="107"/>
      <c r="B35" s="716"/>
      <c r="C35" s="722" t="s">
        <v>554</v>
      </c>
      <c r="D35" s="718" t="s">
        <v>562</v>
      </c>
      <c r="E35" s="719" t="s">
        <v>3</v>
      </c>
      <c r="F35" s="723" t="s">
        <v>567</v>
      </c>
      <c r="G35" s="548">
        <f>IF('内訳詳細_新(Detail_New)'!G35="-","-",'内訳詳細_新(Detail_New)'!G35/'為替換算(currency conversion)'!$B$3)</f>
        <v>167.67072720561094</v>
      </c>
      <c r="H35" s="549">
        <f>IF('内訳詳細_新(Detail_New)'!H35="-","-",'内訳詳細_新(Detail_New)'!H35/'為替換算(currency conversion)'!$B$3)</f>
        <v>334.41860465116281</v>
      </c>
      <c r="I35" s="564">
        <f>IF('内訳詳細_新(Detail_New)'!I35="-","-",'内訳詳細_新(Detail_New)'!I35/'為替換算(currency conversion)'!$B$3)</f>
        <v>506.1277224067922</v>
      </c>
      <c r="J35" s="550">
        <f>IF('内訳詳細_新(Detail_New)'!J35="-","-",'内訳詳細_新(Detail_New)'!J35/'為替換算(currency conversion)'!$B$3)</f>
        <v>678.54558877814702</v>
      </c>
      <c r="K35" s="548">
        <f>IF('内訳詳細_新(Detail_New)'!K35="-","-",'内訳詳細_新(Detail_New)'!K35/'為替換算(currency conversion)'!$B$3)</f>
        <v>171.37689184200815</v>
      </c>
      <c r="L35" s="549">
        <f>IF('内訳詳細_新(Detail_New)'!L35="-","-",'内訳詳細_新(Detail_New)'!L35/'為替換算(currency conversion)'!$B$3)</f>
        <v>346.42303433001109</v>
      </c>
      <c r="M35" s="564">
        <f>IF('内訳詳細_新(Detail_New)'!M35="-","-",'内訳詳細_新(Detail_New)'!M35/'為替換算(currency conversion)'!$B$3)</f>
        <v>717.77039497969736</v>
      </c>
      <c r="N35" s="550">
        <f>IF('内訳詳細_新(Detail_New)'!N35="-","-",'内訳詳細_新(Detail_New)'!N35/'為替換算(currency conversion)'!$B$3)</f>
        <v>944.6142488002954</v>
      </c>
    </row>
    <row r="36" spans="1:14" s="110" customFormat="1" ht="44.25" customHeight="1" thickBot="1">
      <c r="A36" s="107"/>
      <c r="B36" s="717"/>
      <c r="C36" s="724" t="s">
        <v>68</v>
      </c>
      <c r="D36" s="748" t="s">
        <v>600</v>
      </c>
      <c r="E36" s="749" t="s">
        <v>3</v>
      </c>
      <c r="F36" s="750" t="s">
        <v>543</v>
      </c>
      <c r="G36" s="560">
        <f>IF('内訳詳細_新(Detail_New)'!G36="-","-",'内訳詳細_新(Detail_New)'!G36/'為替換算(currency conversion)'!$B$3)</f>
        <v>423.1229235880399</v>
      </c>
      <c r="H36" s="561">
        <f>IF('内訳詳細_新(Detail_New)'!H36="-","-",'内訳詳細_新(Detail_New)'!H36/'為替換算(currency conversion)'!$B$3)</f>
        <v>821.53562200073839</v>
      </c>
      <c r="I36" s="568">
        <f>IF('内訳詳細_新(Detail_New)'!I36="-","-",'内訳詳細_新(Detail_New)'!I36/'為替換算(currency conversion)'!$B$3)</f>
        <v>1269.3392395717979</v>
      </c>
      <c r="J36" s="562">
        <f>IF('内訳詳細_新(Detail_New)'!J36="-","-",'内訳詳細_新(Detail_New)'!J36/'為替換算(currency conversion)'!$B$3)</f>
        <v>1812.1594684385384</v>
      </c>
      <c r="K36" s="560">
        <f>IF('内訳詳細_新(Detail_New)'!K36="-","-",'内訳詳細_新(Detail_New)'!K36/'為替換算(currency conversion)'!$B$3)</f>
        <v>461.57253599114068</v>
      </c>
      <c r="L36" s="561">
        <f>IF('内訳詳細_新(Detail_New)'!L36="-","-",'内訳詳細_新(Detail_New)'!L36/'為替換算(currency conversion)'!$B$3)</f>
        <v>901.54300479881886</v>
      </c>
      <c r="M36" s="568">
        <f>IF('内訳詳細_新(Detail_New)'!M36="-","-",'内訳詳細_新(Detail_New)'!M36/'為替換算(currency conversion)'!$B$3)</f>
        <v>1389.1989664082689</v>
      </c>
      <c r="N36" s="562">
        <f>IF('内訳詳細_新(Detail_New)'!N36="-","-",'内訳詳細_新(Detail_New)'!N36/'為替換算(currency conversion)'!$B$3)</f>
        <v>2040.2510151347362</v>
      </c>
    </row>
    <row r="37" spans="1:14" s="130" customFormat="1" ht="14.25" customHeight="1">
      <c r="B37" s="101"/>
      <c r="C37" s="130" t="s">
        <v>619</v>
      </c>
      <c r="D37" s="101"/>
      <c r="E37" s="101"/>
      <c r="F37" s="101"/>
      <c r="G37" s="905"/>
      <c r="H37" s="905"/>
      <c r="I37" s="905"/>
      <c r="J37" s="905"/>
      <c r="K37" s="905"/>
      <c r="L37" s="905"/>
      <c r="M37" s="905"/>
      <c r="N37" s="905"/>
    </row>
    <row r="38" spans="1:14" s="130" customFormat="1" ht="13.5" customHeight="1">
      <c r="B38" s="101"/>
      <c r="C38" s="904" t="s">
        <v>703</v>
      </c>
      <c r="D38" s="101"/>
      <c r="E38" s="101"/>
      <c r="F38" s="101"/>
      <c r="G38" s="906"/>
      <c r="H38" s="906"/>
      <c r="I38" s="906"/>
      <c r="J38" s="906"/>
      <c r="K38" s="906"/>
      <c r="L38" s="906"/>
      <c r="M38" s="906"/>
      <c r="N38" s="906"/>
    </row>
    <row r="39" spans="1:14" s="130" customFormat="1" ht="13.5" customHeight="1">
      <c r="B39" s="101"/>
      <c r="C39" s="904" t="s">
        <v>705</v>
      </c>
      <c r="D39" s="101"/>
      <c r="E39" s="101"/>
      <c r="F39" s="101"/>
      <c r="G39" s="906"/>
      <c r="H39" s="906"/>
      <c r="I39" s="906"/>
      <c r="J39" s="906"/>
      <c r="K39" s="906"/>
      <c r="L39" s="906"/>
      <c r="M39" s="906"/>
      <c r="N39" s="906"/>
    </row>
    <row r="40" spans="1:14" ht="13.5" customHeight="1">
      <c r="B40" s="101"/>
      <c r="C40" s="70"/>
      <c r="D40" s="101"/>
      <c r="E40" s="101"/>
      <c r="F40" s="101"/>
      <c r="G40" s="369"/>
      <c r="H40" s="369"/>
      <c r="I40" s="369"/>
      <c r="J40" s="369"/>
      <c r="K40" s="369"/>
      <c r="L40" s="369"/>
      <c r="M40" s="369"/>
      <c r="N40" s="369"/>
    </row>
    <row r="41" spans="1:14" s="137" customFormat="1" ht="18" customHeight="1">
      <c r="B41" s="712"/>
      <c r="C41" s="708" t="s">
        <v>97</v>
      </c>
      <c r="D41" s="712"/>
      <c r="E41" s="139"/>
      <c r="F41" s="139"/>
      <c r="G41" s="110"/>
      <c r="H41" s="110"/>
      <c r="I41" s="110"/>
      <c r="J41" s="110"/>
      <c r="K41" s="110"/>
      <c r="L41" s="110"/>
      <c r="M41" s="110"/>
      <c r="N41" s="110"/>
    </row>
    <row r="42" spans="1:14" s="9" customFormat="1" ht="18" customHeight="1" thickBot="1">
      <c r="B42" s="11"/>
      <c r="C42" s="8" t="str">
        <f>"（単位：百万"&amp;'為替換算(currency conversion)'!$A$3&amp;"/Unit: "&amp;'為替換算(currency conversion)'!$A$3&amp;" million）"</f>
        <v>（単位：百万USD/Unit: USD million）</v>
      </c>
      <c r="D42" s="12"/>
      <c r="E42" s="11"/>
      <c r="F42" s="11"/>
      <c r="G42" s="446"/>
      <c r="H42" s="446"/>
      <c r="I42" s="446"/>
      <c r="J42" s="446"/>
      <c r="K42" s="446"/>
      <c r="L42" s="446"/>
      <c r="M42" s="446"/>
      <c r="N42" s="446"/>
    </row>
    <row r="43" spans="1:14" s="102" customFormat="1" ht="18" customHeight="1">
      <c r="B43" s="371"/>
      <c r="C43" s="372"/>
      <c r="D43" s="1184" t="s">
        <v>57</v>
      </c>
      <c r="E43" s="1186" t="s">
        <v>14</v>
      </c>
      <c r="F43" s="1188" t="s">
        <v>58</v>
      </c>
      <c r="G43" s="1124" t="s">
        <v>503</v>
      </c>
      <c r="H43" s="1125"/>
      <c r="I43" s="1125"/>
      <c r="J43" s="1126"/>
      <c r="K43" s="1124" t="s">
        <v>528</v>
      </c>
      <c r="L43" s="1125"/>
      <c r="M43" s="1125"/>
      <c r="N43" s="1126"/>
    </row>
    <row r="44" spans="1:14" s="102" customFormat="1" ht="24.6" thickBot="1">
      <c r="B44" s="373"/>
      <c r="C44" s="374"/>
      <c r="D44" s="1185"/>
      <c r="E44" s="1187"/>
      <c r="F44" s="1189"/>
      <c r="G44" s="103" t="s">
        <v>8</v>
      </c>
      <c r="H44" s="104" t="s">
        <v>233</v>
      </c>
      <c r="I44" s="105" t="s">
        <v>236</v>
      </c>
      <c r="J44" s="106" t="s">
        <v>235</v>
      </c>
      <c r="K44" s="103" t="s">
        <v>8</v>
      </c>
      <c r="L44" s="104" t="s">
        <v>233</v>
      </c>
      <c r="M44" s="105" t="s">
        <v>236</v>
      </c>
      <c r="N44" s="106" t="s">
        <v>235</v>
      </c>
    </row>
    <row r="45" spans="1:14" s="110" customFormat="1" ht="18" customHeight="1">
      <c r="A45" s="107"/>
      <c r="B45" s="1190" t="s">
        <v>547</v>
      </c>
      <c r="C45" s="1191"/>
      <c r="D45" s="1191"/>
      <c r="E45" s="375" t="s">
        <v>3</v>
      </c>
      <c r="F45" s="376" t="s">
        <v>31</v>
      </c>
      <c r="G45" s="543">
        <f>IF('内訳詳細_新(Detail_New)'!G45="-","-",'内訳詳細_新(Detail_New)'!G45/'為替換算(currency conversion)'!$B$3)</f>
        <v>747.8995939461056</v>
      </c>
      <c r="H45" s="569">
        <f>IF('内訳詳細_新(Detail_New)'!H45="-","-",'内訳詳細_新(Detail_New)'!H45/'為替換算(currency conversion)'!$B$3)</f>
        <v>1611.1701734957551</v>
      </c>
      <c r="I45" s="569">
        <f>IF('内訳詳細_新(Detail_New)'!I45="-","-",'内訳詳細_新(Detail_New)'!I45/'為替換算(currency conversion)'!$B$3)</f>
        <v>2487.7224067921743</v>
      </c>
      <c r="J45" s="546">
        <f>IF('内訳詳細_新(Detail_New)'!J45="-","-",'内訳詳細_新(Detail_New)'!J45/'為替換算(currency conversion)'!$B$3)</f>
        <v>3592.4621631598379</v>
      </c>
      <c r="K45" s="543">
        <f>IF('内訳詳細_新(Detail_New)'!K45="-","-",'内訳詳細_新(Detail_New)'!K45/'為替換算(currency conversion)'!$B$3)</f>
        <v>778.75968992248067</v>
      </c>
      <c r="L45" s="569">
        <f>IF('内訳詳細_新(Detail_New)'!L45="-","-",'内訳詳細_新(Detail_New)'!L45/'為替換算(currency conversion)'!$B$3)</f>
        <v>1615.5555555555557</v>
      </c>
      <c r="M45" s="569">
        <f>IF('内訳詳細_新(Detail_New)'!M45="-","-",'内訳詳細_新(Detail_New)'!M45/'為替換算(currency conversion)'!$B$3)</f>
        <v>2546.3713547434481</v>
      </c>
      <c r="N45" s="546">
        <f>IF('内訳詳細_新(Detail_New)'!N45="-","-",'内訳詳細_新(Detail_New)'!N45/'為替換算(currency conversion)'!$B$3)</f>
        <v>3862.0893318567742</v>
      </c>
    </row>
    <row r="46" spans="1:14" s="110" customFormat="1" ht="18" customHeight="1">
      <c r="A46" s="107"/>
      <c r="B46" s="386"/>
      <c r="C46" s="378" t="s">
        <v>554</v>
      </c>
      <c r="D46" s="379" t="s">
        <v>100</v>
      </c>
      <c r="E46" s="380" t="s">
        <v>3</v>
      </c>
      <c r="F46" s="381" t="s">
        <v>101</v>
      </c>
      <c r="G46" s="548">
        <f>IF('内訳詳細_新(Detail_New)'!G46="-","-",'内訳詳細_新(Detail_New)'!G46/'為替換算(currency conversion)'!$B$3)</f>
        <v>7.8110003691399044</v>
      </c>
      <c r="H46" s="574">
        <f>IF('内訳詳細_新(Detail_New)'!H46="-","-",'内訳詳細_新(Detail_New)'!H46/'為替換算(currency conversion)'!$B$3)</f>
        <v>18.567737172388338</v>
      </c>
      <c r="I46" s="575">
        <f>IF('内訳詳細_新(Detail_New)'!I46="-","-",'内訳詳細_新(Detail_New)'!I46/'為替換算(currency conversion)'!$B$3)</f>
        <v>35.26024363233666</v>
      </c>
      <c r="J46" s="576">
        <f>IF('内訳詳細_新(Detail_New)'!J46="-","-",'内訳詳細_新(Detail_New)'!J46/'為替換算(currency conversion)'!$B$3)</f>
        <v>60.15503875968993</v>
      </c>
      <c r="K46" s="548">
        <f>IF('内訳詳細_新(Detail_New)'!K46="-","-",'内訳詳細_新(Detail_New)'!K46/'為替換算(currency conversion)'!$B$3)</f>
        <v>9.5459579180509415</v>
      </c>
      <c r="L46" s="574">
        <f>IF('内訳詳細_新(Detail_New)'!L46="-","-",'内訳詳細_新(Detail_New)'!L46/'為替換算(currency conversion)'!$B$3)</f>
        <v>19.091915836101883</v>
      </c>
      <c r="M46" s="575">
        <f>IF('内訳詳細_新(Detail_New)'!M46="-","-",'内訳詳細_新(Detail_New)'!M46/'為替換算(currency conversion)'!$B$3)</f>
        <v>31.303063861203398</v>
      </c>
      <c r="N46" s="576">
        <f>IF('内訳詳細_新(Detail_New)'!N46="-","-",'内訳詳細_新(Detail_New)'!N46/'為替換算(currency conversion)'!$B$3)</f>
        <v>66.356589147286826</v>
      </c>
    </row>
    <row r="47" spans="1:14" s="110" customFormat="1" ht="18" customHeight="1">
      <c r="A47" s="107"/>
      <c r="B47" s="377"/>
      <c r="C47" s="382"/>
      <c r="D47" s="387" t="s">
        <v>568</v>
      </c>
      <c r="E47" s="388" t="s">
        <v>3</v>
      </c>
      <c r="F47" s="389" t="s">
        <v>103</v>
      </c>
      <c r="G47" s="577">
        <f>IF('内訳詳細_新(Detail_New)'!G47="-","-",'内訳詳細_新(Detail_New)'!G47/'為替換算(currency conversion)'!$B$3)</f>
        <v>158.1543004798819</v>
      </c>
      <c r="H47" s="578">
        <f>IF('内訳詳細_新(Detail_New)'!H47="-","-",'内訳詳細_新(Detail_New)'!H47/'為替換算(currency conversion)'!$B$3)</f>
        <v>353.14138058324107</v>
      </c>
      <c r="I47" s="581">
        <f>IF('内訳詳細_新(Detail_New)'!I47="-","-",'内訳詳細_新(Detail_New)'!I47/'為替換算(currency conversion)'!$B$3)</f>
        <v>576.29383536360285</v>
      </c>
      <c r="J47" s="582">
        <f>IF('内訳詳細_新(Detail_New)'!J47="-","-",'内訳詳細_新(Detail_New)'!J47/'為替換算(currency conversion)'!$B$3)</f>
        <v>778.89258028792915</v>
      </c>
      <c r="K47" s="577">
        <f>IF('内訳詳細_新(Detail_New)'!K47="-","-",'内訳詳細_新(Detail_New)'!K47/'為替換算(currency conversion)'!$B$3)</f>
        <v>178.53820598006646</v>
      </c>
      <c r="L47" s="578">
        <f>IF('内訳詳細_新(Detail_New)'!L47="-","-",'内訳詳細_新(Detail_New)'!L47/'為替換算(currency conversion)'!$B$3)</f>
        <v>348.10631229235884</v>
      </c>
      <c r="M47" s="581">
        <f>IF('内訳詳細_新(Detail_New)'!M47="-","-",'内訳詳細_新(Detail_New)'!M47/'為替換算(currency conversion)'!$B$3)</f>
        <v>541.06312292358814</v>
      </c>
      <c r="N47" s="582">
        <f>IF('内訳詳細_新(Detail_New)'!N47="-","-",'内訳詳細_新(Detail_New)'!N47/'為替換算(currency conversion)'!$B$3)</f>
        <v>739.40937615356222</v>
      </c>
    </row>
    <row r="48" spans="1:14" s="110" customFormat="1" ht="18" customHeight="1">
      <c r="A48" s="107"/>
      <c r="B48" s="377"/>
      <c r="C48" s="382"/>
      <c r="D48" s="387" t="s">
        <v>569</v>
      </c>
      <c r="E48" s="388" t="s">
        <v>3</v>
      </c>
      <c r="F48" s="389" t="s">
        <v>105</v>
      </c>
      <c r="G48" s="551">
        <f>IF('内訳詳細_新(Detail_New)'!G48="-","-",'内訳詳細_新(Detail_New)'!G48/'為替換算(currency conversion)'!$B$3)</f>
        <v>194.4702842377261</v>
      </c>
      <c r="H48" s="583">
        <f>IF('内訳詳細_新(Detail_New)'!H48="-","-",'内訳詳細_新(Detail_New)'!H48/'為替換算(currency conversion)'!$B$3)</f>
        <v>442.42894056847547</v>
      </c>
      <c r="I48" s="583">
        <f>IF('内訳詳細_新(Detail_New)'!I48="-","-",'内訳詳細_新(Detail_New)'!I48/'為替換算(currency conversion)'!$B$3)</f>
        <v>670.45404208194907</v>
      </c>
      <c r="J48" s="582">
        <f>IF('内訳詳細_新(Detail_New)'!J48="-","-",'内訳詳細_新(Detail_New)'!J48/'為替換算(currency conversion)'!$B$3)</f>
        <v>1106.482096714655</v>
      </c>
      <c r="K48" s="551">
        <f>IF('内訳詳細_新(Detail_New)'!K48="-","-",'内訳詳細_新(Detail_New)'!K48/'為替換算(currency conversion)'!$B$3)</f>
        <v>195.63676633444078</v>
      </c>
      <c r="L48" s="583">
        <f>IF('内訳詳細_新(Detail_New)'!L48="-","-",'内訳詳細_新(Detail_New)'!L48/'為替換算(currency conversion)'!$B$3)</f>
        <v>445.82502768549284</v>
      </c>
      <c r="M48" s="583">
        <f>IF('内訳詳細_新(Detail_New)'!M48="-","-",'内訳詳細_新(Detail_New)'!M48/'為替換算(currency conversion)'!$B$3)</f>
        <v>736.09449981543014</v>
      </c>
      <c r="N48" s="582">
        <f>IF('内訳詳細_新(Detail_New)'!N48="-","-",'内訳詳細_新(Detail_New)'!N48/'為替換算(currency conversion)'!$B$3)</f>
        <v>1323.2705795496495</v>
      </c>
    </row>
    <row r="49" spans="1:14" s="110" customFormat="1" ht="18" customHeight="1">
      <c r="A49" s="107"/>
      <c r="B49" s="377"/>
      <c r="C49" s="382" t="s">
        <v>68</v>
      </c>
      <c r="D49" s="387" t="s">
        <v>106</v>
      </c>
      <c r="E49" s="388" t="s">
        <v>3</v>
      </c>
      <c r="F49" s="389" t="s">
        <v>107</v>
      </c>
      <c r="G49" s="577">
        <f>IF('内訳詳細_新(Detail_New)'!G49="-","-",'内訳詳細_新(Detail_New)'!G49/'為替換算(currency conversion)'!$B$3)</f>
        <v>372.23329641934293</v>
      </c>
      <c r="H49" s="581">
        <f>IF('内訳詳細_新(Detail_New)'!H49="-","-",'内訳詳細_新(Detail_New)'!H49/'為替換算(currency conversion)'!$B$3)</f>
        <v>765.60354374307872</v>
      </c>
      <c r="I49" s="581">
        <f>IF('内訳詳細_新(Detail_New)'!I49="-","-",'内訳詳細_新(Detail_New)'!I49/'為替換算(currency conversion)'!$B$3)</f>
        <v>1158.4643779992618</v>
      </c>
      <c r="J49" s="582">
        <f>IF('内訳詳細_新(Detail_New)'!J49="-","-",'内訳詳細_新(Detail_New)'!J49/'為替換算(currency conversion)'!$B$3)</f>
        <v>1582.0155038759692</v>
      </c>
      <c r="K49" s="577">
        <f>IF('内訳詳細_新(Detail_New)'!K49="-","-",'内訳詳細_新(Detail_New)'!K49/'為替換算(currency conversion)'!$B$3)</f>
        <v>379.44629014396457</v>
      </c>
      <c r="L49" s="581">
        <f>IF('内訳詳細_新(Detail_New)'!L49="-","-",'内訳詳細_新(Detail_New)'!L49/'為替換算(currency conversion)'!$B$3)</f>
        <v>771.33259505352532</v>
      </c>
      <c r="M49" s="581">
        <f>IF('内訳詳細_新(Detail_New)'!M49="-","-",'内訳詳細_新(Detail_New)'!M49/'為替換算(currency conversion)'!$B$3)</f>
        <v>1191.2366186784793</v>
      </c>
      <c r="N49" s="582">
        <f>IF('内訳詳細_新(Detail_New)'!N49="-","-",'内訳詳細_新(Detail_New)'!N49/'為替換算(currency conversion)'!$B$3)</f>
        <v>1668.3130306386122</v>
      </c>
    </row>
    <row r="50" spans="1:14" s="110" customFormat="1" ht="18" customHeight="1">
      <c r="A50" s="107"/>
      <c r="B50" s="377"/>
      <c r="C50" s="382"/>
      <c r="D50" s="383" t="s">
        <v>570</v>
      </c>
      <c r="E50" s="384" t="s">
        <v>3</v>
      </c>
      <c r="F50" s="385" t="s">
        <v>109</v>
      </c>
      <c r="G50" s="551">
        <f>IF('内訳詳細_新(Detail_New)'!G50="-","-",'内訳詳細_新(Detail_New)'!G50/'為替換算(currency conversion)'!$B$3)</f>
        <v>15.230712440014766</v>
      </c>
      <c r="H50" s="583">
        <f>IF('内訳詳細_新(Detail_New)'!H50="-","-",'内訳詳細_新(Detail_New)'!H50/'為替換算(currency conversion)'!$B$3)</f>
        <v>31.428571428571431</v>
      </c>
      <c r="I50" s="583">
        <f>IF('内訳詳細_新(Detail_New)'!I50="-","-",'内訳詳細_新(Detail_New)'!I50/'為替換算(currency conversion)'!$B$3)</f>
        <v>47.242524916943523</v>
      </c>
      <c r="J50" s="584">
        <f>IF('内訳詳細_新(Detail_New)'!J50="-","-",'内訳詳細_新(Detail_New)'!J50/'為替換算(currency conversion)'!$B$3)</f>
        <v>64.92432631967516</v>
      </c>
      <c r="K50" s="551">
        <f>IF('内訳詳細_新(Detail_New)'!K50="-","-",'内訳詳細_新(Detail_New)'!K50/'為替換算(currency conversion)'!$B$3)</f>
        <v>15.59246954595792</v>
      </c>
      <c r="L50" s="583">
        <f>IF('内訳詳細_新(Detail_New)'!L50="-","-",'内訳詳細_新(Detail_New)'!L50/'為替換算(currency conversion)'!$B$3)</f>
        <v>31.192321889996311</v>
      </c>
      <c r="M50" s="583">
        <f>IF('内訳詳細_新(Detail_New)'!M50="-","-",'内訳詳細_新(Detail_New)'!M50/'為替換算(currency conversion)'!$B$3)</f>
        <v>46.674049464747142</v>
      </c>
      <c r="N50" s="584">
        <f>IF('内訳詳細_新(Detail_New)'!N50="-","-",'内訳詳細_新(Detail_New)'!N50/'為替換算(currency conversion)'!$B$3)</f>
        <v>64.739756367663347</v>
      </c>
    </row>
    <row r="51" spans="1:14" s="110" customFormat="1" ht="18" customHeight="1">
      <c r="A51" s="107"/>
      <c r="B51" s="1194" t="s">
        <v>548</v>
      </c>
      <c r="C51" s="1195"/>
      <c r="D51" s="1195"/>
      <c r="E51" s="390" t="s">
        <v>3</v>
      </c>
      <c r="F51" s="391" t="s">
        <v>19</v>
      </c>
      <c r="G51" s="554">
        <f>IF('内訳詳細_新(Detail_New)'!G51="-","-",'内訳詳細_新(Detail_New)'!G51/'為替換算(currency conversion)'!$B$3)</f>
        <v>935.0092284976007</v>
      </c>
      <c r="H51" s="585">
        <f>IF('内訳詳細_新(Detail_New)'!H51="-","-",'内訳詳細_新(Detail_New)'!H51/'為替換算(currency conversion)'!$B$3)</f>
        <v>1953.7689184200813</v>
      </c>
      <c r="I51" s="585">
        <f>IF('内訳詳細_新(Detail_New)'!I51="-","-",'内訳詳細_新(Detail_New)'!I51/'為替換算(currency conversion)'!$B$3)</f>
        <v>2886.8364710225178</v>
      </c>
      <c r="J51" s="586">
        <f>IF('内訳詳細_新(Detail_New)'!J51="-","-",'内訳詳細_新(Detail_New)'!J51/'為替換算(currency conversion)'!$B$3)</f>
        <v>3937.0764119601331</v>
      </c>
      <c r="K51" s="554">
        <f>IF('内訳詳細_新(Detail_New)'!K51="-","-",'内訳詳細_新(Detail_New)'!K51/'為替換算(currency conversion)'!$B$3)</f>
        <v>1024.6068660022149</v>
      </c>
      <c r="L51" s="585">
        <f>IF('内訳詳細_新(Detail_New)'!L51="-","-",'内訳詳細_新(Detail_New)'!L51/'為替換算(currency conversion)'!$B$3)</f>
        <v>1999.2617201919529</v>
      </c>
      <c r="M51" s="585">
        <f>IF('内訳詳細_新(Detail_New)'!M51="-","-",'内訳詳細_新(Detail_New)'!M51/'為替換算(currency conversion)'!$B$3)</f>
        <v>2992.9420450350685</v>
      </c>
      <c r="N51" s="586">
        <f>IF('内訳詳細_新(Detail_New)'!N51="-","-",'内訳詳細_新(Detail_New)'!N51/'為替換算(currency conversion)'!$B$3)</f>
        <v>4076.3307493540055</v>
      </c>
    </row>
    <row r="52" spans="1:14" s="110" customFormat="1" ht="18" customHeight="1">
      <c r="A52" s="107"/>
      <c r="B52" s="737"/>
      <c r="C52" s="378" t="s">
        <v>554</v>
      </c>
      <c r="D52" s="379" t="s">
        <v>100</v>
      </c>
      <c r="E52" s="380" t="s">
        <v>3</v>
      </c>
      <c r="F52" s="381" t="s">
        <v>101</v>
      </c>
      <c r="G52" s="548">
        <f>IF('内訳詳細_新(Detail_New)'!G52="-","-",'内訳詳細_新(Detail_New)'!G52/'為替換算(currency conversion)'!$B$3)</f>
        <v>3.7061646363971947</v>
      </c>
      <c r="H52" s="574">
        <f>IF('内訳詳細_新(Detail_New)'!H52="-","-",'内訳詳細_新(Detail_New)'!H52/'為替換算(currency conversion)'!$B$3)</f>
        <v>11.819859726836473</v>
      </c>
      <c r="I52" s="575">
        <f>IF('内訳詳細_新(Detail_New)'!I52="-","-",'内訳詳細_新(Detail_New)'!I52/'為替換算(currency conversion)'!$B$3)</f>
        <v>18.907345884090073</v>
      </c>
      <c r="J52" s="576">
        <f>IF('内訳詳細_新(Detail_New)'!J52="-","-",'内訳詳細_新(Detail_New)'!J52/'為替換算(currency conversion)'!$B$3)</f>
        <v>42.310815799187893</v>
      </c>
      <c r="K52" s="548">
        <f>IF('内訳詳細_新(Detail_New)'!K52="-","-",'内訳詳細_新(Detail_New)'!K52/'為替換算(currency conversion)'!$B$3)</f>
        <v>3.4477667035806574</v>
      </c>
      <c r="L52" s="574">
        <f>IF('内訳詳細_新(Detail_New)'!L52="-","-",'内訳詳細_新(Detail_New)'!L52/'為替換算(currency conversion)'!$B$3)</f>
        <v>8.1284606866002225</v>
      </c>
      <c r="M52" s="575">
        <f>IF('内訳詳細_新(Detail_New)'!M52="-","-",'内訳詳細_新(Detail_New)'!M52/'為替換算(currency conversion)'!$B$3)</f>
        <v>14.307862679955704</v>
      </c>
      <c r="N52" s="576">
        <f>IF('内訳詳細_新(Detail_New)'!N52="-","-",'内訳詳細_新(Detail_New)'!N52/'為替換算(currency conversion)'!$B$3)</f>
        <v>36.382428940568481</v>
      </c>
    </row>
    <row r="53" spans="1:14" s="110" customFormat="1" ht="18" customHeight="1">
      <c r="A53" s="107"/>
      <c r="B53" s="377"/>
      <c r="C53" s="382"/>
      <c r="D53" s="387" t="s">
        <v>568</v>
      </c>
      <c r="E53" s="388" t="s">
        <v>3</v>
      </c>
      <c r="F53" s="389" t="s">
        <v>103</v>
      </c>
      <c r="G53" s="577">
        <f>IF('内訳詳細_新(Detail_New)'!G53="-","-",'内訳詳細_新(Detail_New)'!G53/'為替換算(currency conversion)'!$B$3)</f>
        <v>513.90180878552974</v>
      </c>
      <c r="H53" s="578">
        <f>IF('内訳詳細_新(Detail_New)'!H53="-","-",'内訳詳細_新(Detail_New)'!H53/'為替換算(currency conversion)'!$B$3)</f>
        <v>1034.8098929494279</v>
      </c>
      <c r="I53" s="581">
        <f>IF('内訳詳細_新(Detail_New)'!I53="-","-",'内訳詳細_新(Detail_New)'!I53/'為替換算(currency conversion)'!$B$3)</f>
        <v>1557.2978959025472</v>
      </c>
      <c r="J53" s="582">
        <f>IF('内訳詳細_新(Detail_New)'!J53="-","-",'内訳詳細_新(Detail_New)'!J53/'為替換算(currency conversion)'!$B$3)</f>
        <v>2086.1055740125507</v>
      </c>
      <c r="K53" s="577">
        <f>IF('内訳詳細_新(Detail_New)'!K53="-","-",'内訳詳細_新(Detail_New)'!K53/'為替換算(currency conversion)'!$B$3)</f>
        <v>513.68770764119608</v>
      </c>
      <c r="L53" s="578">
        <f>IF('内訳詳細_新(Detail_New)'!L53="-","-",'内訳詳細_新(Detail_New)'!L53/'為替換算(currency conversion)'!$B$3)</f>
        <v>1041.3805832410485</v>
      </c>
      <c r="M53" s="581">
        <f>IF('内訳詳細_新(Detail_New)'!M53="-","-",'内訳詳細_新(Detail_New)'!M53/'為替換算(currency conversion)'!$B$3)</f>
        <v>1567.3680324843117</v>
      </c>
      <c r="N53" s="582">
        <f>IF('内訳詳細_新(Detail_New)'!N53="-","-",'内訳詳細_新(Detail_New)'!N53/'為替換算(currency conversion)'!$B$3)</f>
        <v>2095.6884459210041</v>
      </c>
    </row>
    <row r="54" spans="1:14" s="110" customFormat="1" ht="18" customHeight="1">
      <c r="A54" s="107"/>
      <c r="B54" s="377"/>
      <c r="C54" s="382"/>
      <c r="D54" s="387" t="s">
        <v>569</v>
      </c>
      <c r="E54" s="388" t="s">
        <v>3</v>
      </c>
      <c r="F54" s="393" t="s">
        <v>105</v>
      </c>
      <c r="G54" s="551">
        <f>IF('内訳詳細_新(Detail_New)'!G54="-","-",'内訳詳細_新(Detail_New)'!G54/'為替換算(currency conversion)'!$B$3)</f>
        <v>163.32225913621264</v>
      </c>
      <c r="H54" s="583">
        <f>IF('内訳詳細_新(Detail_New)'!H54="-","-",'内訳詳細_新(Detail_New)'!H54/'為替換算(currency conversion)'!$B$3)</f>
        <v>391.69435215946845</v>
      </c>
      <c r="I54" s="583">
        <f>IF('内訳詳細_新(Detail_New)'!I54="-","-",'内訳詳細_新(Detail_New)'!I54/'為替換算(currency conversion)'!$B$3)</f>
        <v>535.28977482465859</v>
      </c>
      <c r="J54" s="582">
        <f>IF('内訳詳細_新(Detail_New)'!J54="-","-",'内訳詳細_新(Detail_New)'!J54/'為替換算(currency conversion)'!$B$3)</f>
        <v>771.44333702473239</v>
      </c>
      <c r="K54" s="551">
        <f>IF('内訳詳細_新(Detail_New)'!K54="-","-",'内訳詳細_新(Detail_New)'!K54/'為替換算(currency conversion)'!$B$3)</f>
        <v>228.87412329272797</v>
      </c>
      <c r="L54" s="583">
        <f>IF('内訳詳細_新(Detail_New)'!L54="-","-",'内訳詳細_新(Detail_New)'!L54/'為替換算(currency conversion)'!$B$3)</f>
        <v>379.99261720191959</v>
      </c>
      <c r="M54" s="583">
        <f>IF('内訳詳細_新(Detail_New)'!M54="-","-",'内訳詳細_新(Detail_New)'!M54/'為替換算(currency conversion)'!$B$3)</f>
        <v>535.72535991140649</v>
      </c>
      <c r="N54" s="582">
        <f>IF('内訳詳細_新(Detail_New)'!N54="-","-",'内訳詳細_新(Detail_New)'!N54/'為替換算(currency conversion)'!$B$3)</f>
        <v>766.73311184939098</v>
      </c>
    </row>
    <row r="55" spans="1:14" s="110" customFormat="1" ht="18" customHeight="1">
      <c r="A55" s="107"/>
      <c r="B55" s="377"/>
      <c r="C55" s="382" t="s">
        <v>68</v>
      </c>
      <c r="D55" s="387" t="s">
        <v>106</v>
      </c>
      <c r="E55" s="388" t="s">
        <v>3</v>
      </c>
      <c r="F55" s="393" t="s">
        <v>107</v>
      </c>
      <c r="G55" s="577">
        <f>IF('内訳詳細_新(Detail_New)'!G55="-","-",'内訳詳細_新(Detail_New)'!G55/'為替換算(currency conversion)'!$B$3)</f>
        <v>244.80620155038761</v>
      </c>
      <c r="H55" s="581">
        <f>IF('内訳詳細_新(Detail_New)'!H55="-","-",'内訳詳細_新(Detail_New)'!H55/'為替換算(currency conversion)'!$B$3)</f>
        <v>496.61129568106315</v>
      </c>
      <c r="I55" s="581">
        <f>IF('内訳詳細_新(Detail_New)'!I55="-","-",'内訳詳細_新(Detail_New)'!I55/'為替換算(currency conversion)'!$B$3)</f>
        <v>746.99150978220757</v>
      </c>
      <c r="J55" s="582">
        <f>IF('内訳詳細_新(Detail_New)'!J55="-","-",'内訳詳細_新(Detail_New)'!J55/'為替換算(currency conversion)'!$B$3)</f>
        <v>1000.9892949427834</v>
      </c>
      <c r="K55" s="577">
        <f>IF('内訳詳細_新(Detail_New)'!K55="-","-",'内訳詳細_新(Detail_New)'!K55/'為替換算(currency conversion)'!$B$3)</f>
        <v>268.66740494647473</v>
      </c>
      <c r="L55" s="581">
        <f>IF('内訳詳細_新(Detail_New)'!L55="-","-",'内訳詳細_新(Detail_New)'!L55/'為替換算(currency conversion)'!$B$3)</f>
        <v>550.40974529346624</v>
      </c>
      <c r="M55" s="581">
        <f>IF('内訳詳細_新(Detail_New)'!M55="-","-",'内訳詳細_新(Detail_New)'!M55/'為替換算(currency conversion)'!$B$3)</f>
        <v>844.06053894425997</v>
      </c>
      <c r="N55" s="582">
        <f>IF('内訳詳細_新(Detail_New)'!N55="-","-",'内訳詳細_新(Detail_New)'!N55/'為替換算(currency conversion)'!$B$3)</f>
        <v>1133.6877076411961</v>
      </c>
    </row>
    <row r="56" spans="1:14" s="110" customFormat="1" ht="18" customHeight="1">
      <c r="A56" s="107"/>
      <c r="B56" s="377"/>
      <c r="C56" s="382"/>
      <c r="D56" s="383" t="s">
        <v>570</v>
      </c>
      <c r="E56" s="384" t="s">
        <v>3</v>
      </c>
      <c r="F56" s="394" t="s">
        <v>109</v>
      </c>
      <c r="G56" s="551">
        <f>IF('内訳詳細_新(Detail_New)'!G56="-","-",'内訳詳細_新(Detail_New)'!G56/'為替換算(currency conversion)'!$B$3)</f>
        <v>9.2801771871539316</v>
      </c>
      <c r="H56" s="583">
        <f>IF('内訳詳細_新(Detail_New)'!H56="-","-",'内訳詳細_新(Detail_New)'!H56/'為替換算(currency conversion)'!$B$3)</f>
        <v>18.833517903285347</v>
      </c>
      <c r="I56" s="583">
        <f>IF('内訳詳細_新(Detail_New)'!I56="-","-",'内訳詳細_新(Detail_New)'!I56/'為替換算(currency conversion)'!$B$3)</f>
        <v>28.349944629014399</v>
      </c>
      <c r="J56" s="584">
        <f>IF('内訳詳細_新(Detail_New)'!J56="-","-",'内訳詳細_新(Detail_New)'!J56/'為替換算(currency conversion)'!$B$3)</f>
        <v>36.227390180878558</v>
      </c>
      <c r="K56" s="551">
        <f>IF('内訳詳細_新(Detail_New)'!K56="-","-",'内訳詳細_新(Detail_New)'!K56/'為替換算(currency conversion)'!$B$3)</f>
        <v>9.9298634182355112</v>
      </c>
      <c r="L56" s="583">
        <f>IF('内訳詳細_新(Detail_New)'!L56="-","-",'内訳詳細_新(Detail_New)'!L56/'為替換算(currency conversion)'!$B$3)</f>
        <v>19.357696566998893</v>
      </c>
      <c r="M56" s="583">
        <f>IF('内訳詳細_新(Detail_New)'!M56="-","-",'内訳詳細_新(Detail_New)'!M56/'為替換算(currency conversion)'!$B$3)</f>
        <v>31.472868217054266</v>
      </c>
      <c r="N56" s="584">
        <f>IF('内訳詳細_新(Detail_New)'!N56="-","-",'内訳詳細_新(Detail_New)'!N56/'為替換算(currency conversion)'!$B$3)</f>
        <v>43.83167220376523</v>
      </c>
    </row>
    <row r="57" spans="1:14" s="110" customFormat="1" ht="18" customHeight="1">
      <c r="A57" s="107"/>
      <c r="B57" s="1129" t="s">
        <v>561</v>
      </c>
      <c r="C57" s="1092"/>
      <c r="D57" s="1092"/>
      <c r="E57" s="120" t="s">
        <v>3</v>
      </c>
      <c r="F57" s="123" t="s">
        <v>566</v>
      </c>
      <c r="G57" s="554">
        <f>IF('内訳詳細_新(Detail_New)'!G57="-","-",'内訳詳細_新(Detail_New)'!G57/'為替換算(currency conversion)'!$B$3)</f>
        <v>697.87375415282395</v>
      </c>
      <c r="H57" s="585">
        <f>IF('内訳詳細_新(Detail_New)'!H57="-","-",'内訳詳細_新(Detail_New)'!H57/'為替換算(currency conversion)'!$B$3)</f>
        <v>1456.530084902178</v>
      </c>
      <c r="I57" s="585">
        <f>IF('内訳詳細_新(Detail_New)'!I57="-","-",'内訳詳細_新(Detail_New)'!I57/'為替換算(currency conversion)'!$B$3)</f>
        <v>2233.0306386120342</v>
      </c>
      <c r="J57" s="586">
        <f>IF('内訳詳細_新(Detail_New)'!J57="-","-",'内訳詳細_新(Detail_New)'!J57/'為替換算(currency conversion)'!$B$3)</f>
        <v>3064.8652639350316</v>
      </c>
      <c r="K57" s="554">
        <f>IF('内訳詳細_新(Detail_New)'!K57="-","-",'内訳詳細_新(Detail_New)'!K57/'為替換算(currency conversion)'!$B$3)</f>
        <v>801.25507567368038</v>
      </c>
      <c r="L57" s="585">
        <f>IF('内訳詳細_新(Detail_New)'!L57="-","-",'内訳詳細_新(Detail_New)'!L57/'為替換算(currency conversion)'!$B$3)</f>
        <v>1619.9704688076783</v>
      </c>
      <c r="M57" s="585">
        <f>IF('内訳詳細_新(Detail_New)'!M57="-","-",'内訳詳細_新(Detail_New)'!M57/'為替換算(currency conversion)'!$B$3)</f>
        <v>2479.0550018456997</v>
      </c>
      <c r="N57" s="586">
        <f>IF('内訳詳細_新(Detail_New)'!N57="-","-",'内訳詳細_新(Detail_New)'!N57/'為替換算(currency conversion)'!$B$3)</f>
        <v>3392.2997416020676</v>
      </c>
    </row>
    <row r="58" spans="1:14" s="110" customFormat="1" ht="18" customHeight="1">
      <c r="A58" s="107"/>
      <c r="B58" s="737"/>
      <c r="C58" s="378" t="s">
        <v>554</v>
      </c>
      <c r="D58" s="379" t="s">
        <v>100</v>
      </c>
      <c r="E58" s="380" t="s">
        <v>3</v>
      </c>
      <c r="F58" s="381" t="s">
        <v>101</v>
      </c>
      <c r="G58" s="548">
        <f>IF('内訳詳細_新(Detail_New)'!G58="-","-",'内訳詳細_新(Detail_New)'!G58/'為替換算(currency conversion)'!$B$3)</f>
        <v>34.197120708748621</v>
      </c>
      <c r="H58" s="574">
        <f>IF('内訳詳細_新(Detail_New)'!H58="-","-",'内訳詳細_新(Detail_New)'!H58/'為替換算(currency conversion)'!$B$3)</f>
        <v>72.609819121447032</v>
      </c>
      <c r="I58" s="575">
        <f>IF('内訳詳細_新(Detail_New)'!I58="-","-",'内訳詳細_新(Detail_New)'!I58/'為替換算(currency conversion)'!$B$3)</f>
        <v>115.21594684385383</v>
      </c>
      <c r="J58" s="576">
        <f>IF('内訳詳細_新(Detail_New)'!J58="-","-",'内訳詳細_新(Detail_New)'!J58/'為替換算(currency conversion)'!$B$3)</f>
        <v>165.8028792912514</v>
      </c>
      <c r="K58" s="548">
        <f>IF('内訳詳細_新(Detail_New)'!K58="-","-",'内訳詳細_新(Detail_New)'!K58/'為替換算(currency conversion)'!$B$3)</f>
        <v>40.162421557770401</v>
      </c>
      <c r="L58" s="574">
        <f>IF('内訳詳細_新(Detail_New)'!L58="-","-",'内訳詳細_新(Detail_New)'!L58/'為替換算(currency conversion)'!$B$3)</f>
        <v>83.45514950166114</v>
      </c>
      <c r="M58" s="575">
        <f>IF('内訳詳細_新(Detail_New)'!M58="-","-",'内訳詳細_新(Detail_New)'!M58/'為替換算(currency conversion)'!$B$3)</f>
        <v>129.30232558139537</v>
      </c>
      <c r="N58" s="576">
        <f>IF('内訳詳細_新(Detail_New)'!N58="-","-",'内訳詳細_新(Detail_New)'!N58/'為替換算(currency conversion)'!$B$3)</f>
        <v>191.50978220745665</v>
      </c>
    </row>
    <row r="59" spans="1:14" s="110" customFormat="1" ht="18" customHeight="1">
      <c r="A59" s="107"/>
      <c r="B59" s="377"/>
      <c r="C59" s="382"/>
      <c r="D59" s="387" t="s">
        <v>568</v>
      </c>
      <c r="E59" s="388" t="s">
        <v>3</v>
      </c>
      <c r="F59" s="389" t="s">
        <v>103</v>
      </c>
      <c r="G59" s="577">
        <f>IF('内訳詳細_新(Detail_New)'!G59="-","-",'内訳詳細_新(Detail_New)'!G59/'為替換算(currency conversion)'!$B$3)</f>
        <v>146.60760428202289</v>
      </c>
      <c r="H59" s="578">
        <f>IF('内訳詳細_新(Detail_New)'!H59="-","-",'内訳詳細_新(Detail_New)'!H59/'為替換算(currency conversion)'!$B$3)</f>
        <v>295.31930601698048</v>
      </c>
      <c r="I59" s="581">
        <f>IF('内訳詳細_新(Detail_New)'!I59="-","-",'内訳詳細_新(Detail_New)'!I59/'為替換算(currency conversion)'!$B$3)</f>
        <v>444.22296050203033</v>
      </c>
      <c r="J59" s="582">
        <f>IF('内訳詳細_新(Detail_New)'!J59="-","-",'内訳詳細_新(Detail_New)'!J59/'為替換算(currency conversion)'!$B$3)</f>
        <v>594.41860465116281</v>
      </c>
      <c r="K59" s="577">
        <f>IF('内訳詳細_新(Detail_New)'!K59="-","-",'内訳詳細_新(Detail_New)'!K59/'為替換算(currency conversion)'!$B$3)</f>
        <v>156.67774086378739</v>
      </c>
      <c r="L59" s="578">
        <f>IF('内訳詳細_新(Detail_New)'!L59="-","-",'内訳詳細_新(Detail_New)'!L59/'為替換算(currency conversion)'!$B$3)</f>
        <v>313.19306016980437</v>
      </c>
      <c r="M59" s="581">
        <f>IF('内訳詳細_新(Detail_New)'!M59="-","-",'内訳詳細_新(Detail_New)'!M59/'為替換算(currency conversion)'!$B$3)</f>
        <v>473.76891842008126</v>
      </c>
      <c r="N59" s="582">
        <f>IF('内訳詳細_新(Detail_New)'!N59="-","-",'内訳詳細_新(Detail_New)'!N59/'為替換算(currency conversion)'!$B$3)</f>
        <v>649.61240310077528</v>
      </c>
    </row>
    <row r="60" spans="1:14" s="110" customFormat="1" ht="18" customHeight="1">
      <c r="A60" s="107"/>
      <c r="B60" s="377"/>
      <c r="C60" s="382"/>
      <c r="D60" s="387" t="s">
        <v>569</v>
      </c>
      <c r="E60" s="388" t="s">
        <v>3</v>
      </c>
      <c r="F60" s="393" t="s">
        <v>105</v>
      </c>
      <c r="G60" s="551">
        <f>IF('内訳詳細_新(Detail_New)'!G60="-","-",'内訳詳細_新(Detail_New)'!G60/'為替換算(currency conversion)'!$B$3)</f>
        <v>172.2997416020672</v>
      </c>
      <c r="H60" s="583">
        <f>IF('内訳詳細_新(Detail_New)'!H60="-","-",'内訳詳細_新(Detail_New)'!H60/'為替換算(currency conversion)'!$B$3)</f>
        <v>371.81985972683651</v>
      </c>
      <c r="I60" s="583">
        <f>IF('内訳詳細_新(Detail_New)'!I60="-","-",'内訳詳細_新(Detail_New)'!I60/'為替換算(currency conversion)'!$B$3)</f>
        <v>584.23772609819127</v>
      </c>
      <c r="J60" s="584">
        <f>IF('内訳詳細_新(Detail_New)'!J60="-","-",'内訳詳細_新(Detail_New)'!J60/'為替換算(currency conversion)'!$B$3)</f>
        <v>820.44296788482836</v>
      </c>
      <c r="K60" s="551">
        <f>IF('内訳詳細_新(Detail_New)'!K60="-","-",'内訳詳細_新(Detail_New)'!K60/'為替換算(currency conversion)'!$B$3)</f>
        <v>194.27094868955336</v>
      </c>
      <c r="L60" s="583">
        <f>IF('内訳詳細_新(Detail_New)'!L60="-","-",'内訳詳細_新(Detail_New)'!L60/'為替換算(currency conversion)'!$B$3)</f>
        <v>393.58434846806944</v>
      </c>
      <c r="M60" s="583">
        <f>IF('内訳詳細_新(Detail_New)'!M60="-","-",'内訳詳細_新(Detail_New)'!M60/'為替換算(currency conversion)'!$B$3)</f>
        <v>606.71834625323004</v>
      </c>
      <c r="N60" s="584">
        <f>IF('内訳詳細_新(Detail_New)'!N60="-","-",'内訳詳細_新(Detail_New)'!N60/'為替換算(currency conversion)'!$B$3)</f>
        <v>870.9043927648579</v>
      </c>
    </row>
    <row r="61" spans="1:14" s="110" customFormat="1" ht="18" customHeight="1">
      <c r="A61" s="107"/>
      <c r="B61" s="377"/>
      <c r="C61" s="382" t="s">
        <v>68</v>
      </c>
      <c r="D61" s="396" t="s">
        <v>106</v>
      </c>
      <c r="E61" s="397" t="s">
        <v>3</v>
      </c>
      <c r="F61" s="398" t="s">
        <v>107</v>
      </c>
      <c r="G61" s="557">
        <f>IF('内訳詳細_新(Detail_New)'!G61="-","-",'内訳詳細_新(Detail_New)'!G61/'為替換算(currency conversion)'!$B$3)</f>
        <v>270.6386120339609</v>
      </c>
      <c r="H61" s="588">
        <f>IF('内訳詳細_新(Detail_New)'!H61="-","-",'内訳詳細_新(Detail_New)'!H61/'為替換算(currency conversion)'!$B$3)</f>
        <v>566.84385382059804</v>
      </c>
      <c r="I61" s="588">
        <f>IF('内訳詳細_新(Detail_New)'!I61="-","-",'内訳詳細_新(Detail_New)'!I61/'為替換算(currency conversion)'!$B$3)</f>
        <v>872.19638242894064</v>
      </c>
      <c r="J61" s="584">
        <f>IF('内訳詳細_新(Detail_New)'!J61="-","-",'内訳詳細_新(Detail_New)'!J61/'為替換算(currency conversion)'!$B$3)</f>
        <v>1190.764119601329</v>
      </c>
      <c r="K61" s="557">
        <f>IF('内訳詳細_新(Detail_New)'!K61="-","-",'内訳詳細_新(Detail_New)'!K61/'為替換算(currency conversion)'!$B$3)</f>
        <v>332.51384274640094</v>
      </c>
      <c r="L61" s="588">
        <f>IF('内訳詳細_新(Detail_New)'!L61="-","-",'内訳詳細_新(Detail_New)'!L61/'為替換算(currency conversion)'!$B$3)</f>
        <v>669.73052787006282</v>
      </c>
      <c r="M61" s="588">
        <f>IF('内訳詳細_新(Detail_New)'!M61="-","-",'内訳詳細_新(Detail_New)'!M61/'為替換算(currency conversion)'!$B$3)</f>
        <v>1028.1727574750832</v>
      </c>
      <c r="N61" s="584">
        <f>IF('内訳詳細_新(Detail_New)'!N61="-","-",'内訳詳細_新(Detail_New)'!N61/'為替換算(currency conversion)'!$B$3)</f>
        <v>1349.2432631967517</v>
      </c>
    </row>
    <row r="62" spans="1:14" s="110" customFormat="1" ht="18" customHeight="1">
      <c r="A62" s="107"/>
      <c r="B62" s="399"/>
      <c r="C62" s="400"/>
      <c r="D62" s="401" t="s">
        <v>570</v>
      </c>
      <c r="E62" s="402" t="s">
        <v>3</v>
      </c>
      <c r="F62" s="403" t="s">
        <v>109</v>
      </c>
      <c r="G62" s="589">
        <f>IF('内訳詳細_新(Detail_New)'!G62="-","-",'内訳詳細_新(Detail_New)'!G62/'為替換算(currency conversion)'!$B$3)</f>
        <v>74.123292727943891</v>
      </c>
      <c r="H62" s="592">
        <f>IF('内訳詳細_新(Detail_New)'!H62="-","-",'内訳詳細_新(Detail_New)'!H62/'為替換算(currency conversion)'!$B$3)</f>
        <v>149.94462901439647</v>
      </c>
      <c r="I62" s="592">
        <f>IF('内訳詳細_新(Detail_New)'!I62="-","-",'内訳詳細_新(Detail_New)'!I62/'為替換算(currency conversion)'!$B$3)</f>
        <v>217.15762273901811</v>
      </c>
      <c r="J62" s="593">
        <f>IF('内訳詳細_新(Detail_New)'!J62="-","-",'内訳詳細_新(Detail_New)'!J62/'為替換算(currency conversion)'!$B$3)</f>
        <v>293.43669250645996</v>
      </c>
      <c r="K62" s="589">
        <f>IF('内訳詳細_新(Detail_New)'!K62="-","-",'内訳詳細_新(Detail_New)'!K62/'為替換算(currency conversion)'!$B$3)</f>
        <v>77.630121816168341</v>
      </c>
      <c r="L62" s="592">
        <f>IF('内訳詳細_新(Detail_New)'!L62="-","-",'内訳詳細_新(Detail_New)'!L62/'為替換算(currency conversion)'!$B$3)</f>
        <v>160</v>
      </c>
      <c r="M62" s="592">
        <f>IF('内訳詳細_新(Detail_New)'!M62="-","-",'内訳詳細_新(Detail_New)'!M62/'為替換算(currency conversion)'!$B$3)</f>
        <v>241.09265411590994</v>
      </c>
      <c r="N62" s="593">
        <f>IF('内訳詳細_新(Detail_New)'!N62="-","-",'内訳詳細_新(Detail_New)'!N62/'為替換算(currency conversion)'!$B$3)</f>
        <v>331.03728313030643</v>
      </c>
    </row>
    <row r="63" spans="1:14" s="110" customFormat="1" ht="18" customHeight="1">
      <c r="A63" s="107"/>
      <c r="B63" s="1133" t="s">
        <v>549</v>
      </c>
      <c r="C63" s="1134"/>
      <c r="D63" s="1134"/>
      <c r="E63" s="404" t="s">
        <v>3</v>
      </c>
      <c r="F63" s="405" t="s">
        <v>596</v>
      </c>
      <c r="G63" s="594">
        <f>IF('内訳詳細_新(Detail_New)'!G63="-","-",'内訳詳細_新(Detail_New)'!G63/'為替換算(currency conversion)'!$B$3)</f>
        <v>1824.5478036175712</v>
      </c>
      <c r="H63" s="597">
        <f>IF('内訳詳細_新(Detail_New)'!H63="-","-",'内訳詳細_新(Detail_New)'!H63/'為替換算(currency conversion)'!$B$3)</f>
        <v>3619.0697674418607</v>
      </c>
      <c r="I63" s="597">
        <f>IF('内訳詳細_新(Detail_New)'!I63="-","-",'内訳詳細_新(Detail_New)'!I63/'為替換算(currency conversion)'!$B$3)</f>
        <v>5570.93392395718</v>
      </c>
      <c r="J63" s="598">
        <f>IF('内訳詳細_新(Detail_New)'!J63="-","-",'内訳詳細_新(Detail_New)'!J63/'為替換算(currency conversion)'!$B$3)</f>
        <v>7597.9180509413072</v>
      </c>
      <c r="K63" s="594">
        <f>IF('内訳詳細_新(Detail_New)'!K63="-","-",'内訳詳細_新(Detail_New)'!K63/'為替換算(currency conversion)'!$B$3)</f>
        <v>2242.0450350682909</v>
      </c>
      <c r="L63" s="597">
        <f>IF('内訳詳細_新(Detail_New)'!L63="-","-",'内訳詳細_新(Detail_New)'!L63/'為替換算(currency conversion)'!$B$3)</f>
        <v>4585.6330749354011</v>
      </c>
      <c r="M63" s="597">
        <f>IF('内訳詳細_新(Detail_New)'!M63="-","-",'内訳詳細_新(Detail_New)'!M63/'為替換算(currency conversion)'!$B$3)</f>
        <v>9287.2277593207837</v>
      </c>
      <c r="N63" s="598">
        <f>IF('内訳詳細_新(Detail_New)'!N63="-","-",'内訳詳細_新(Detail_New)'!N63/'為替換算(currency conversion)'!$B$3)</f>
        <v>13777.268364710226</v>
      </c>
    </row>
    <row r="64" spans="1:14" s="110" customFormat="1" ht="18" customHeight="1">
      <c r="A64" s="107"/>
      <c r="B64" s="737"/>
      <c r="C64" s="378" t="s">
        <v>554</v>
      </c>
      <c r="D64" s="379" t="s">
        <v>100</v>
      </c>
      <c r="E64" s="380" t="s">
        <v>3</v>
      </c>
      <c r="F64" s="381" t="s">
        <v>101</v>
      </c>
      <c r="G64" s="548">
        <f>IF('内訳詳細_新(Detail_New)'!G64="-","-",'内訳詳細_新(Detail_New)'!G64/'為替換算(currency conversion)'!$B$3)</f>
        <v>524.70284237726105</v>
      </c>
      <c r="H64" s="574">
        <f>IF('内訳詳細_新(Detail_New)'!H64="-","-",'内訳詳細_新(Detail_New)'!H64/'為替換算(currency conversion)'!$B$3)</f>
        <v>1067.9143595422665</v>
      </c>
      <c r="I64" s="575">
        <f>IF('内訳詳細_新(Detail_New)'!I64="-","-",'内訳詳細_新(Detail_New)'!I64/'為替換算(currency conversion)'!$B$3)</f>
        <v>1671.8420081210779</v>
      </c>
      <c r="J64" s="576">
        <f>IF('内訳詳細_新(Detail_New)'!J64="-","-",'内訳詳細_新(Detail_New)'!J64/'為替換算(currency conversion)'!$B$3)</f>
        <v>2291.9675156884459</v>
      </c>
      <c r="K64" s="548">
        <f>IF('内訳詳細_新(Detail_New)'!K64="-","-",'内訳詳細_新(Detail_New)'!K64/'為替換算(currency conversion)'!$B$3)</f>
        <v>701.36581764488744</v>
      </c>
      <c r="L64" s="574">
        <f>IF('内訳詳細_新(Detail_New)'!L64="-","-",'内訳詳細_新(Detail_New)'!L64/'為替換算(currency conversion)'!$B$3)</f>
        <v>1394.7065337763013</v>
      </c>
      <c r="M64" s="575">
        <f>IF('内訳詳細_新(Detail_New)'!M64="-","-",'内訳詳細_新(Detail_New)'!M64/'為替換算(currency conversion)'!$B$3)</f>
        <v>2226.6961978589889</v>
      </c>
      <c r="N64" s="576">
        <f>IF('内訳詳細_新(Detail_New)'!N64="-","-",'内訳詳細_新(Detail_New)'!N64/'為替換算(currency conversion)'!$B$3)</f>
        <v>3027.1908453303804</v>
      </c>
    </row>
    <row r="65" spans="1:14" s="110" customFormat="1" ht="18" customHeight="1">
      <c r="A65" s="107"/>
      <c r="B65" s="377"/>
      <c r="C65" s="382"/>
      <c r="D65" s="387" t="s">
        <v>568</v>
      </c>
      <c r="E65" s="388" t="s">
        <v>3</v>
      </c>
      <c r="F65" s="389" t="s">
        <v>103</v>
      </c>
      <c r="G65" s="577">
        <f>IF('内訳詳細_新(Detail_New)'!G65="-","-",'内訳詳細_新(Detail_New)'!G65/'為替換算(currency conversion)'!$B$3)</f>
        <v>272.21853082318199</v>
      </c>
      <c r="H65" s="578">
        <f>IF('内訳詳細_新(Detail_New)'!H65="-","-",'内訳詳細_新(Detail_New)'!H65/'為替換算(currency conversion)'!$B$3)</f>
        <v>542.38464377999264</v>
      </c>
      <c r="I65" s="581">
        <f>IF('内訳詳細_新(Detail_New)'!I65="-","-",'内訳詳細_新(Detail_New)'!I65/'為替換算(currency conversion)'!$B$3)</f>
        <v>812.01919527500934</v>
      </c>
      <c r="J65" s="584">
        <f>IF('内訳詳細_新(Detail_New)'!J65="-","-",'内訳詳細_新(Detail_New)'!J65/'為替換算(currency conversion)'!$B$3)</f>
        <v>1137.2093023255816</v>
      </c>
      <c r="K65" s="577">
        <f>IF('内訳詳細_新(Detail_New)'!K65="-","-",'内訳詳細_新(Detail_New)'!K65/'為替換算(currency conversion)'!$B$3)</f>
        <v>328.00295311923219</v>
      </c>
      <c r="L65" s="578">
        <f>IF('内訳詳細_新(Detail_New)'!L65="-","-",'内訳詳細_新(Detail_New)'!L65/'為替換算(currency conversion)'!$B$3)</f>
        <v>736.16094499815438</v>
      </c>
      <c r="M65" s="581">
        <f>IF('内訳詳細_新(Detail_New)'!M65="-","-",'内訳詳細_新(Detail_New)'!M65/'為替換算(currency conversion)'!$B$3)</f>
        <v>1153.3923957179773</v>
      </c>
      <c r="N65" s="584">
        <f>IF('内訳詳細_新(Detail_New)'!N65="-","-",'内訳詳細_新(Detail_New)'!N65/'為替換算(currency conversion)'!$B$3)</f>
        <v>1527.3680324843117</v>
      </c>
    </row>
    <row r="66" spans="1:14" s="110" customFormat="1" ht="18" customHeight="1">
      <c r="A66" s="107"/>
      <c r="B66" s="377"/>
      <c r="C66" s="382"/>
      <c r="D66" s="387" t="s">
        <v>569</v>
      </c>
      <c r="E66" s="388" t="s">
        <v>3</v>
      </c>
      <c r="F66" s="393" t="s">
        <v>105</v>
      </c>
      <c r="G66" s="551">
        <f>IF('内訳詳細_新(Detail_New)'!G66="-","-",'内訳詳細_新(Detail_New)'!G66/'為替換算(currency conversion)'!$B$3)</f>
        <v>405.74381690660766</v>
      </c>
      <c r="H66" s="583">
        <f>IF('内訳詳細_新(Detail_New)'!H66="-","-",'内訳詳細_新(Detail_New)'!H66/'為替換算(currency conversion)'!$B$3)</f>
        <v>817.95496493170924</v>
      </c>
      <c r="I66" s="583">
        <f>IF('内訳詳細_新(Detail_New)'!I66="-","-",'内訳詳細_新(Detail_New)'!I66/'為替換算(currency conversion)'!$B$3)</f>
        <v>1301.7571059431525</v>
      </c>
      <c r="J66" s="584">
        <f>IF('内訳詳細_新(Detail_New)'!J66="-","-",'内訳詳細_新(Detail_New)'!J66/'為替換算(currency conversion)'!$B$3)</f>
        <v>1750.4023624953859</v>
      </c>
      <c r="K66" s="551">
        <f>IF('内訳詳細_新(Detail_New)'!K66="-","-",'内訳詳細_新(Detail_New)'!K66/'為替換算(currency conversion)'!$B$3)</f>
        <v>534.52934662236987</v>
      </c>
      <c r="L66" s="583">
        <f>IF('内訳詳細_新(Detail_New)'!L66="-","-",'内訳詳細_新(Detail_New)'!L66/'為替換算(currency conversion)'!$B$3)</f>
        <v>1104.0236249538575</v>
      </c>
      <c r="M66" s="583">
        <f>IF('内訳詳細_新(Detail_New)'!M66="-","-",'内訳詳細_新(Detail_New)'!M66/'為替換算(currency conversion)'!$B$3)</f>
        <v>1655.6958287190846</v>
      </c>
      <c r="N66" s="584">
        <f>IF('内訳詳細_新(Detail_New)'!N66="-","-",'内訳詳細_新(Detail_New)'!N66/'為替換算(currency conversion)'!$B$3)</f>
        <v>2235.7918050941307</v>
      </c>
    </row>
    <row r="67" spans="1:14" s="110" customFormat="1" ht="18" customHeight="1">
      <c r="A67" s="107"/>
      <c r="B67" s="377"/>
      <c r="C67" s="382" t="s">
        <v>68</v>
      </c>
      <c r="D67" s="387" t="s">
        <v>106</v>
      </c>
      <c r="E67" s="388" t="s">
        <v>3</v>
      </c>
      <c r="F67" s="393" t="s">
        <v>107</v>
      </c>
      <c r="G67" s="551">
        <f>IF('内訳詳細_新(Detail_New)'!G67="-","-",'内訳詳細_新(Detail_New)'!G67/'為替換算(currency conversion)'!$B$3)</f>
        <v>611.65743816906615</v>
      </c>
      <c r="H67" s="583">
        <f>IF('内訳詳細_新(Detail_New)'!H67="-","-",'内訳詳細_新(Detail_New)'!H67/'為替換算(currency conversion)'!$B$3)</f>
        <v>1167.7593207825767</v>
      </c>
      <c r="I67" s="583">
        <f>IF('内訳詳細_新(Detail_New)'!I67="-","-",'内訳詳細_新(Detail_New)'!I67/'為替換算(currency conversion)'!$B$3)</f>
        <v>1742.0450350682911</v>
      </c>
      <c r="J67" s="584">
        <f>IF('内訳詳細_新(Detail_New)'!J67="-","-",'内訳詳細_新(Detail_New)'!J67/'為替換算(currency conversion)'!$B$3)</f>
        <v>2378.3684016242159</v>
      </c>
      <c r="K67" s="551">
        <f>IF('内訳詳細_新(Detail_New)'!K67="-","-",'内訳詳細_新(Detail_New)'!K67/'為替換算(currency conversion)'!$B$3)</f>
        <v>659.2617201919528</v>
      </c>
      <c r="L67" s="583">
        <f>IF('内訳詳細_新(Detail_New)'!L67="-","-",'内訳詳細_新(Detail_New)'!L67/'為替換算(currency conversion)'!$B$3)</f>
        <v>1306.1720191952752</v>
      </c>
      <c r="M67" s="583">
        <f>IF('内訳詳細_新(Detail_New)'!M67="-","-",'内訳詳細_新(Detail_New)'!M67/'為替換算(currency conversion)'!$B$3)</f>
        <v>1970.3433001107421</v>
      </c>
      <c r="N67" s="584">
        <f>IF('内訳詳細_新(Detail_New)'!N67="-","-",'内訳詳細_新(Detail_New)'!N67/'為替換算(currency conversion)'!$B$3)</f>
        <v>2634.0346991509787</v>
      </c>
    </row>
    <row r="68" spans="1:14" s="110" customFormat="1" ht="18" customHeight="1">
      <c r="A68" s="107"/>
      <c r="B68" s="377"/>
      <c r="C68" s="382"/>
      <c r="D68" s="387" t="s">
        <v>627</v>
      </c>
      <c r="E68" s="388" t="s">
        <v>3</v>
      </c>
      <c r="F68" s="786" t="s">
        <v>642</v>
      </c>
      <c r="G68" s="551" t="str">
        <f>IF('内訳詳細_新(Detail_New)'!G68="-","-",'内訳詳細_新(Detail_New)'!G68/'為替換算(currency conversion)'!$B$3)</f>
        <v>-</v>
      </c>
      <c r="H68" s="583" t="str">
        <f>IF('内訳詳細_新(Detail_New)'!H68="-","-",'内訳詳細_新(Detail_New)'!H68/'為替換算(currency conversion)'!$B$3)</f>
        <v>-</v>
      </c>
      <c r="I68" s="583" t="str">
        <f>IF('内訳詳細_新(Detail_New)'!I68="-","-",'内訳詳細_新(Detail_New)'!I68/'為替換算(currency conversion)'!$B$3)</f>
        <v>-</v>
      </c>
      <c r="J68" s="584" t="str">
        <f>IF('内訳詳細_新(Detail_New)'!J68="-","-",'内訳詳細_新(Detail_New)'!J68/'為替換算(currency conversion)'!$B$3)</f>
        <v>-</v>
      </c>
      <c r="K68" s="551" t="str">
        <f>IF('内訳詳細_新(Detail_New)'!K68="-","-",'内訳詳細_新(Detail_New)'!K68/'為替換算(currency conversion)'!$B$3)</f>
        <v>-</v>
      </c>
      <c r="L68" s="583" t="str">
        <f>IF('内訳詳細_新(Detail_New)'!L68="-","-",'内訳詳細_新(Detail_New)'!L68/'為替換算(currency conversion)'!$B$3)</f>
        <v>-</v>
      </c>
      <c r="M68" s="583">
        <f>IF('内訳詳細_新(Detail_New)'!M68="-","-",'内訳詳細_新(Detail_New)'!M68/'為替換算(currency conversion)'!$B$3)</f>
        <v>1059.9926172019195</v>
      </c>
      <c r="N68" s="584">
        <f>IF('内訳詳細_新(Detail_New)'!N68="-","-",'内訳詳細_新(Detail_New)'!N68/'為替換算(currency conversion)'!$B$3)</f>
        <v>2055.8730158730159</v>
      </c>
    </row>
    <row r="69" spans="1:14" s="110" customFormat="1" ht="18" customHeight="1">
      <c r="A69" s="107"/>
      <c r="B69" s="377"/>
      <c r="C69" s="382"/>
      <c r="D69" s="387" t="s">
        <v>628</v>
      </c>
      <c r="E69" s="388" t="s">
        <v>3</v>
      </c>
      <c r="F69" s="119" t="s">
        <v>643</v>
      </c>
      <c r="G69" s="551" t="str">
        <f>IF('内訳詳細_新(Detail_New)'!G69="-","-",'内訳詳細_新(Detail_New)'!G69/'為替換算(currency conversion)'!$B$3)</f>
        <v>-</v>
      </c>
      <c r="H69" s="583" t="str">
        <f>IF('内訳詳細_新(Detail_New)'!H69="-","-",'内訳詳細_新(Detail_New)'!H69/'為替換算(currency conversion)'!$B$3)</f>
        <v>-</v>
      </c>
      <c r="I69" s="583" t="str">
        <f>IF('内訳詳細_新(Detail_New)'!I69="-","-",'内訳詳細_新(Detail_New)'!I69/'為替換算(currency conversion)'!$B$3)</f>
        <v>-</v>
      </c>
      <c r="J69" s="584" t="str">
        <f>IF('内訳詳細_新(Detail_New)'!J69="-","-",'内訳詳細_新(Detail_New)'!J69/'為替換算(currency conversion)'!$B$3)</f>
        <v>-</v>
      </c>
      <c r="K69" s="551" t="str">
        <f>IF('内訳詳細_新(Detail_New)'!K69="-","-",'内訳詳細_新(Detail_New)'!K69/'為替換算(currency conversion)'!$B$3)</f>
        <v>-</v>
      </c>
      <c r="L69" s="583" t="str">
        <f>IF('内訳詳細_新(Detail_New)'!L69="-","-",'内訳詳細_新(Detail_New)'!L69/'為替換算(currency conversion)'!$B$3)</f>
        <v>-</v>
      </c>
      <c r="M69" s="583">
        <f>IF('内訳詳細_新(Detail_New)'!M69="-","-",'内訳詳細_新(Detail_New)'!M69/'為替換算(currency conversion)'!$B$3)</f>
        <v>1155.0166112956811</v>
      </c>
      <c r="N69" s="584">
        <f>IF('内訳詳細_新(Detail_New)'!N69="-","-",'内訳詳細_新(Detail_New)'!N69/'為替換算(currency conversion)'!$B$3)</f>
        <v>2212.1225544481358</v>
      </c>
    </row>
    <row r="70" spans="1:14" s="110" customFormat="1" ht="18" customHeight="1" thickBot="1">
      <c r="A70" s="107"/>
      <c r="B70" s="406"/>
      <c r="C70" s="407"/>
      <c r="D70" s="408" t="s">
        <v>570</v>
      </c>
      <c r="E70" s="409" t="s">
        <v>3</v>
      </c>
      <c r="F70" s="410" t="s">
        <v>109</v>
      </c>
      <c r="G70" s="560">
        <f>IF('内訳詳細_新(Detail_New)'!G70="-","-",'内訳詳細_新(Detail_New)'!G70/'為替換算(currency conversion)'!$B$3)</f>
        <v>10.232558139534884</v>
      </c>
      <c r="H70" s="601">
        <f>IF('内訳詳細_新(Detail_New)'!H70="-","-",'内訳詳細_新(Detail_New)'!H70/'為替換算(currency conversion)'!$B$3)</f>
        <v>23.06386120339609</v>
      </c>
      <c r="I70" s="601">
        <f>IF('内訳詳細_新(Detail_New)'!I70="-","-",'内訳詳細_新(Detail_New)'!I70/'為替換算(currency conversion)'!$B$3)</f>
        <v>43.27057954964932</v>
      </c>
      <c r="J70" s="602">
        <f>IF('内訳詳細_新(Detail_New)'!J70="-","-",'内訳詳細_新(Detail_New)'!J70/'為替換算(currency conversion)'!$B$3)</f>
        <v>39.970468807678117</v>
      </c>
      <c r="K70" s="560">
        <f>IF('内訳詳細_新(Detail_New)'!K70="-","-",'内訳詳細_新(Detail_New)'!K70/'為替換算(currency conversion)'!$B$3)</f>
        <v>18.885197489848654</v>
      </c>
      <c r="L70" s="601">
        <f>IF('内訳詳細_新(Detail_New)'!L70="-","-",'内訳詳細_新(Detail_New)'!L70/'為替換算(currency conversion)'!$B$3)</f>
        <v>44.569952011812482</v>
      </c>
      <c r="M70" s="601">
        <f>IF('内訳詳細_新(Detail_New)'!M70="-","-",'内訳詳細_新(Detail_New)'!M70/'為替換算(currency conversion)'!$B$3)</f>
        <v>66.076042820228878</v>
      </c>
      <c r="N70" s="602">
        <f>IF('内訳詳細_新(Detail_New)'!N70="-","-",'内訳詳細_新(Detail_New)'!N70/'為替換算(currency conversion)'!$B$3)</f>
        <v>84.894795127353277</v>
      </c>
    </row>
    <row r="71" spans="1:14" ht="7.5" customHeight="1" thickBot="1">
      <c r="B71" s="130"/>
      <c r="G71" s="603"/>
      <c r="H71" s="603"/>
      <c r="I71" s="603"/>
      <c r="J71" s="603"/>
      <c r="K71" s="603"/>
      <c r="L71" s="603"/>
      <c r="M71" s="603"/>
      <c r="N71" s="603"/>
    </row>
    <row r="72" spans="1:14">
      <c r="B72" s="1192" t="s">
        <v>572</v>
      </c>
      <c r="C72" s="1193"/>
      <c r="D72" s="1193"/>
      <c r="E72" s="375" t="s">
        <v>3</v>
      </c>
      <c r="F72" s="376" t="s">
        <v>116</v>
      </c>
      <c r="G72" s="543">
        <f>IF('内訳詳細_新(Detail_New)'!G72="-","-",'内訳詳細_新(Detail_New)'!G72/'為替換算(currency conversion)'!$B$3)</f>
        <v>4361.9195275009233</v>
      </c>
      <c r="H72" s="569">
        <f>IF('内訳詳細_新(Detail_New)'!H72="-","-",'内訳詳細_新(Detail_New)'!H72/'為替換算(currency conversion)'!$B$3)</f>
        <v>8948.5345145810261</v>
      </c>
      <c r="I72" s="569">
        <f>IF('内訳詳細_新(Detail_New)'!I72="-","-",'内訳詳細_新(Detail_New)'!I72/'為替換算(currency conversion)'!$B$3)</f>
        <v>13644.946474713917</v>
      </c>
      <c r="J72" s="546">
        <f>IF('内訳詳細_新(Detail_New)'!J72="-","-",'内訳詳細_新(Detail_New)'!J72/'為替換算(currency conversion)'!$B$3)</f>
        <v>18840.206718346253</v>
      </c>
      <c r="K72" s="543">
        <f>IF('内訳詳細_新(Detail_New)'!K72="-","-",'内訳詳細_新(Detail_New)'!K72/'為替換算(currency conversion)'!$B$3)</f>
        <v>5000.8711701734965</v>
      </c>
      <c r="L72" s="569">
        <f>IF('内訳詳細_新(Detail_New)'!L72="-","-",'内訳詳細_新(Detail_New)'!L72/'為替換算(currency conversion)'!$B$3)</f>
        <v>10124.939091915838</v>
      </c>
      <c r="M72" s="569">
        <f>IF('内訳詳細_新(Detail_New)'!M72="-","-",'内訳詳細_新(Detail_New)'!M72/'為替換算(currency conversion)'!$B$3)</f>
        <v>17763.809523809527</v>
      </c>
      <c r="N72" s="546">
        <f>IF('内訳詳細_新(Detail_New)'!N72="-","-",'内訳詳細_新(Detail_New)'!N72/'為替換算(currency conversion)'!$B$3)</f>
        <v>25767.308970099672</v>
      </c>
    </row>
    <row r="73" spans="1:14">
      <c r="B73" s="737"/>
      <c r="C73" s="378" t="s">
        <v>554</v>
      </c>
      <c r="D73" s="379" t="s">
        <v>100</v>
      </c>
      <c r="E73" s="380" t="s">
        <v>3</v>
      </c>
      <c r="F73" s="381" t="s">
        <v>101</v>
      </c>
      <c r="G73" s="548">
        <f>IF('内訳詳細_新(Detail_New)'!G73="-","-",'内訳詳細_新(Detail_New)'!G73/'為替換算(currency conversion)'!$B$3)</f>
        <v>574.88372093023258</v>
      </c>
      <c r="H73" s="574">
        <f>IF('内訳詳細_新(Detail_New)'!H73="-","-",'内訳詳細_新(Detail_New)'!H73/'為替換算(currency conversion)'!$B$3)</f>
        <v>1182.7464008859358</v>
      </c>
      <c r="I73" s="575">
        <f>IF('内訳詳細_新(Detail_New)'!I73="-","-",'内訳詳細_新(Detail_New)'!I73/'為替換算(currency conversion)'!$B$3)</f>
        <v>1868.7412329272795</v>
      </c>
      <c r="J73" s="576">
        <f>IF('内訳詳細_新(Detail_New)'!J73="-","-",'内訳詳細_新(Detail_New)'!J73/'為替換算(currency conversion)'!$B$3)</f>
        <v>2635.8951642672573</v>
      </c>
      <c r="K73" s="548">
        <f>IF('内訳詳細_新(Detail_New)'!K73="-","-",'内訳詳細_新(Detail_New)'!K73/'為替換算(currency conversion)'!$B$3)</f>
        <v>759.12144702842386</v>
      </c>
      <c r="L73" s="574">
        <f>IF('内訳詳細_新(Detail_New)'!L73="-","-",'内訳詳細_新(Detail_New)'!L73/'為替換算(currency conversion)'!$B$3)</f>
        <v>1517.3717238833519</v>
      </c>
      <c r="M73" s="575">
        <f>IF('内訳詳細_新(Detail_New)'!M73="-","-",'内訳詳細_新(Detail_New)'!M73/'為替換算(currency conversion)'!$B$3)</f>
        <v>2422.5839793281657</v>
      </c>
      <c r="N73" s="576">
        <f>IF('内訳詳細_新(Detail_New)'!N73="-","-",'内訳詳細_新(Detail_New)'!N73/'為替換算(currency conversion)'!$B$3)</f>
        <v>3398.7523071244004</v>
      </c>
    </row>
    <row r="74" spans="1:14">
      <c r="B74" s="377"/>
      <c r="C74" s="382"/>
      <c r="D74" s="387" t="s">
        <v>568</v>
      </c>
      <c r="E74" s="388" t="s">
        <v>3</v>
      </c>
      <c r="F74" s="389" t="s">
        <v>103</v>
      </c>
      <c r="G74" s="577">
        <f>IF('内訳詳細_新(Detail_New)'!G74="-","-",'内訳詳細_新(Detail_New)'!G74/'為替換算(currency conversion)'!$B$3)</f>
        <v>1118.8999630860096</v>
      </c>
      <c r="H74" s="578">
        <f>IF('内訳詳細_新(Detail_New)'!H74="-","-",'内訳詳細_新(Detail_New)'!H74/'為替換算(currency conversion)'!$B$3)</f>
        <v>2281.4396456256923</v>
      </c>
      <c r="I74" s="581">
        <f>IF('内訳詳細_新(Detail_New)'!I74="-","-",'内訳詳細_新(Detail_New)'!I74/'為替換算(currency conversion)'!$B$3)</f>
        <v>3475.6810631229237</v>
      </c>
      <c r="J74" s="582">
        <f>IF('内訳詳細_新(Detail_New)'!J74="-","-",'内訳詳細_新(Detail_New)'!J74/'為替換算(currency conversion)'!$B$3)</f>
        <v>4710.9929863418238</v>
      </c>
      <c r="K74" s="577">
        <f>IF('内訳詳細_新(Detail_New)'!K74="-","-",'内訳詳細_新(Detail_New)'!K74/'為替換算(currency conversion)'!$B$3)</f>
        <v>1204.7397563676634</v>
      </c>
      <c r="L74" s="578">
        <f>IF('内訳詳細_新(Detail_New)'!L74="-","-",'内訳詳細_新(Detail_New)'!L74/'為替換算(currency conversion)'!$B$3)</f>
        <v>2494.8763381321523</v>
      </c>
      <c r="M74" s="581">
        <f>IF('内訳詳細_新(Detail_New)'!M74="-","-",'内訳詳細_新(Detail_New)'!M74/'為替換算(currency conversion)'!$B$3)</f>
        <v>3820.745662606128</v>
      </c>
      <c r="N74" s="582">
        <f>IF('内訳詳細_新(Detail_New)'!N74="-","-",'内訳詳細_新(Detail_New)'!N74/'為替換算(currency conversion)'!$B$3)</f>
        <v>5129.7305278700633</v>
      </c>
    </row>
    <row r="75" spans="1:14">
      <c r="B75" s="377"/>
      <c r="C75" s="382"/>
      <c r="D75" s="387" t="s">
        <v>569</v>
      </c>
      <c r="E75" s="388" t="s">
        <v>3</v>
      </c>
      <c r="F75" s="393" t="s">
        <v>105</v>
      </c>
      <c r="G75" s="551">
        <f>IF('内訳詳細_新(Detail_New)'!G75="-","-",'内訳詳細_新(Detail_New)'!G75/'為替換算(currency conversion)'!$B$3)</f>
        <v>962.73901808785536</v>
      </c>
      <c r="H75" s="583">
        <f>IF('内訳詳細_新(Detail_New)'!H75="-","-",'内訳詳細_新(Detail_New)'!H75/'為替換算(currency conversion)'!$B$3)</f>
        <v>2081.1590992986344</v>
      </c>
      <c r="I75" s="583">
        <f>IF('内訳詳細_新(Detail_New)'!I75="-","-",'内訳詳細_新(Detail_New)'!I75/'為替換算(currency conversion)'!$B$3)</f>
        <v>3176.9435215946846</v>
      </c>
      <c r="J75" s="584">
        <f>IF('内訳詳細_新(Detail_New)'!J75="-","-",'内訳詳細_新(Detail_New)'!J75/'為替換算(currency conversion)'!$B$3)</f>
        <v>4544.1343669250646</v>
      </c>
      <c r="K75" s="551">
        <f>IF('内訳詳細_新(Detail_New)'!K75="-","-",'内訳詳細_新(Detail_New)'!K75/'為替換算(currency conversion)'!$B$3)</f>
        <v>1188.497600590624</v>
      </c>
      <c r="L75" s="583">
        <f>IF('内訳詳細_新(Detail_New)'!L75="-","-",'内訳詳細_新(Detail_New)'!L75/'為替換算(currency conversion)'!$B$3)</f>
        <v>2386.1572535991145</v>
      </c>
      <c r="M75" s="583">
        <f>IF('内訳詳細_新(Detail_New)'!M75="-","-",'内訳詳細_新(Detail_New)'!M75/'為替換算(currency conversion)'!$B$3)</f>
        <v>3625.5740125507568</v>
      </c>
      <c r="N75" s="584">
        <f>IF('内訳詳細_新(Detail_New)'!N75="-","-",'内訳詳細_新(Detail_New)'!N75/'為替換算(currency conversion)'!$B$3)</f>
        <v>5298.1247692875604</v>
      </c>
    </row>
    <row r="76" spans="1:14">
      <c r="B76" s="377"/>
      <c r="C76" s="382" t="s">
        <v>68</v>
      </c>
      <c r="D76" s="387" t="s">
        <v>106</v>
      </c>
      <c r="E76" s="388" t="s">
        <v>3</v>
      </c>
      <c r="F76" s="393" t="s">
        <v>107</v>
      </c>
      <c r="G76" s="551">
        <f>IF('内訳詳細_新(Detail_New)'!G76="-","-",'内訳詳細_新(Detail_New)'!G76/'為替換算(currency conversion)'!$B$3)</f>
        <v>1547.02842377261</v>
      </c>
      <c r="H76" s="583">
        <f>IF('内訳詳細_新(Detail_New)'!H76="-","-",'内訳詳細_新(Detail_New)'!H76/'為替換算(currency conversion)'!$B$3)</f>
        <v>3081.6168327796236</v>
      </c>
      <c r="I76" s="583">
        <f>IF('内訳詳細_新(Detail_New)'!I76="-","-",'内訳詳細_新(Detail_New)'!I76/'為替換算(currency conversion)'!$B$3)</f>
        <v>4643.6618678479144</v>
      </c>
      <c r="J76" s="584">
        <f>IF('内訳詳細_新(Detail_New)'!J76="-","-",'内訳詳細_新(Detail_New)'!J76/'為替換算(currency conversion)'!$B$3)</f>
        <v>6324.2303433001116</v>
      </c>
      <c r="K76" s="551">
        <f>IF('内訳詳細_新(Detail_New)'!K76="-","-",'内訳詳細_新(Detail_New)'!K76/'為替換算(currency conversion)'!$B$3)</f>
        <v>1680.561092654116</v>
      </c>
      <c r="L76" s="583">
        <f>IF('内訳詳細_新(Detail_New)'!L76="-","-",'内訳詳細_新(Detail_New)'!L76/'為替換算(currency conversion)'!$B$3)</f>
        <v>3379.8154300479887</v>
      </c>
      <c r="M76" s="583">
        <f>IF('内訳詳細_新(Detail_New)'!M76="-","-",'内訳詳細_新(Detail_New)'!M76/'為替換算(currency conversion)'!$B$3)</f>
        <v>5159.4315245478037</v>
      </c>
      <c r="N76" s="584">
        <f>IF('内訳詳細_新(Detail_New)'!N76="-","-",'内訳詳細_新(Detail_New)'!N76/'為替換算(currency conversion)'!$B$3)</f>
        <v>6967.5599852344048</v>
      </c>
    </row>
    <row r="77" spans="1:14" s="110" customFormat="1" ht="18" customHeight="1">
      <c r="A77" s="107"/>
      <c r="B77" s="377"/>
      <c r="C77" s="382"/>
      <c r="D77" s="387" t="s">
        <v>627</v>
      </c>
      <c r="E77" s="388" t="s">
        <v>3</v>
      </c>
      <c r="F77" s="786" t="s">
        <v>642</v>
      </c>
      <c r="G77" s="551" t="str">
        <f>IF('内訳詳細_新(Detail_New)'!G77="-","-",'内訳詳細_新(Detail_New)'!G77/'為替換算(currency conversion)'!$B$3)</f>
        <v>-</v>
      </c>
      <c r="H77" s="583" t="str">
        <f>IF('内訳詳細_新(Detail_New)'!H77="-","-",'内訳詳細_新(Detail_New)'!H77/'為替換算(currency conversion)'!$B$3)</f>
        <v>-</v>
      </c>
      <c r="I77" s="583" t="str">
        <f>IF('内訳詳細_新(Detail_New)'!I77="-","-",'内訳詳細_新(Detail_New)'!I77/'為替換算(currency conversion)'!$B$3)</f>
        <v>-</v>
      </c>
      <c r="J77" s="584" t="str">
        <f>IF('内訳詳細_新(Detail_New)'!J77="-","-",'内訳詳細_新(Detail_New)'!J77/'為替換算(currency conversion)'!$B$3)</f>
        <v>-</v>
      </c>
      <c r="K77" s="551" t="str">
        <f>IF('内訳詳細_新(Detail_New)'!K77="-","-",'内訳詳細_新(Detail_New)'!K77/'為替換算(currency conversion)'!$B$3)</f>
        <v>-</v>
      </c>
      <c r="L77" s="583" t="str">
        <f>IF('内訳詳細_新(Detail_New)'!L77="-","-",'内訳詳細_新(Detail_New)'!L77/'為替換算(currency conversion)'!$B$3)</f>
        <v>-</v>
      </c>
      <c r="M77" s="583">
        <f>IF('内訳詳細_新(Detail_New)'!M77="-","-",'内訳詳細_新(Detail_New)'!M77/'為替換算(currency conversion)'!$B$3)</f>
        <v>1059.9926172019195</v>
      </c>
      <c r="N77" s="584">
        <f>IF('内訳詳細_新(Detail_New)'!N77="-","-",'内訳詳細_新(Detail_New)'!N77/'為替換算(currency conversion)'!$B$3)</f>
        <v>2055.8730158730159</v>
      </c>
    </row>
    <row r="78" spans="1:14" s="110" customFormat="1" ht="18" customHeight="1">
      <c r="A78" s="107"/>
      <c r="B78" s="377"/>
      <c r="C78" s="382"/>
      <c r="D78" s="387" t="s">
        <v>628</v>
      </c>
      <c r="E78" s="388" t="s">
        <v>3</v>
      </c>
      <c r="F78" s="119" t="s">
        <v>643</v>
      </c>
      <c r="G78" s="551" t="str">
        <f>IF('内訳詳細_新(Detail_New)'!G78="-","-",'内訳詳細_新(Detail_New)'!G78/'為替換算(currency conversion)'!$B$3)</f>
        <v>-</v>
      </c>
      <c r="H78" s="583" t="str">
        <f>IF('内訳詳細_新(Detail_New)'!H78="-","-",'内訳詳細_新(Detail_New)'!H78/'為替換算(currency conversion)'!$B$3)</f>
        <v>-</v>
      </c>
      <c r="I78" s="583" t="str">
        <f>IF('内訳詳細_新(Detail_New)'!I78="-","-",'内訳詳細_新(Detail_New)'!I78/'為替換算(currency conversion)'!$B$3)</f>
        <v>-</v>
      </c>
      <c r="J78" s="584" t="str">
        <f>IF('内訳詳細_新(Detail_New)'!J78="-","-",'内訳詳細_新(Detail_New)'!J78/'為替換算(currency conversion)'!$B$3)</f>
        <v>-</v>
      </c>
      <c r="K78" s="551" t="str">
        <f>IF('内訳詳細_新(Detail_New)'!K78="-","-",'内訳詳細_新(Detail_New)'!K78/'為替換算(currency conversion)'!$B$3)</f>
        <v>-</v>
      </c>
      <c r="L78" s="583" t="str">
        <f>IF('内訳詳細_新(Detail_New)'!L78="-","-",'内訳詳細_新(Detail_New)'!L78/'為替換算(currency conversion)'!$B$3)</f>
        <v>-</v>
      </c>
      <c r="M78" s="583">
        <f>IF('内訳詳細_新(Detail_New)'!M78="-","-",'内訳詳細_新(Detail_New)'!M78/'為替換算(currency conversion)'!$B$3)</f>
        <v>1155.0166112956811</v>
      </c>
      <c r="N78" s="584">
        <f>IF('内訳詳細_新(Detail_New)'!N78="-","-",'内訳詳細_新(Detail_New)'!N78/'為替換算(currency conversion)'!$B$3)</f>
        <v>2212.1225544481358</v>
      </c>
    </row>
    <row r="79" spans="1:14" ht="16.8" thickBot="1">
      <c r="B79" s="406"/>
      <c r="C79" s="407"/>
      <c r="D79" s="408" t="s">
        <v>570</v>
      </c>
      <c r="E79" s="409" t="s">
        <v>3</v>
      </c>
      <c r="F79" s="410" t="s">
        <v>109</v>
      </c>
      <c r="G79" s="560">
        <f>IF('内訳詳細_新(Detail_New)'!G79="-","-",'内訳詳細_新(Detail_New)'!G79/'為替換算(currency conversion)'!$B$3)</f>
        <v>158.36101882613511</v>
      </c>
      <c r="H79" s="601">
        <f>IF('内訳詳細_新(Detail_New)'!H79="-","-",'内訳詳細_新(Detail_New)'!H79/'為替換算(currency conversion)'!$B$3)</f>
        <v>321.57991878922115</v>
      </c>
      <c r="I79" s="601">
        <f>IF('内訳詳細_新(Detail_New)'!I79="-","-",'内訳詳細_新(Detail_New)'!I79/'為替換算(currency conversion)'!$B$3)</f>
        <v>479.91878922111482</v>
      </c>
      <c r="J79" s="602">
        <f>IF('内訳詳細_新(Detail_New)'!J79="-","-",'内訳詳細_新(Detail_New)'!J79/'為替換算(currency conversion)'!$B$3)</f>
        <v>624.95385751199706</v>
      </c>
      <c r="K79" s="560">
        <f>IF('内訳詳細_新(Detail_New)'!K79="-","-",'内訳詳細_新(Detail_New)'!K79/'為替換算(currency conversion)'!$B$3)</f>
        <v>167.94389073458842</v>
      </c>
      <c r="L79" s="601">
        <f>IF('内訳詳細_新(Detail_New)'!L79="-","-",'内訳詳細_新(Detail_New)'!L79/'為替換算(currency conversion)'!$B$3)</f>
        <v>346.71096345514951</v>
      </c>
      <c r="M79" s="601">
        <f>IF('内訳詳細_新(Detail_New)'!M79="-","-",'内訳詳細_新(Detail_New)'!M79/'為替換算(currency conversion)'!$B$3)</f>
        <v>520.4577334809893</v>
      </c>
      <c r="N79" s="602">
        <f>IF('内訳詳細_新(Detail_New)'!N79="-","-",'内訳詳細_新(Detail_New)'!N79/'為替換算(currency conversion)'!$B$3)</f>
        <v>705.15319306016988</v>
      </c>
    </row>
    <row r="80" spans="1:14" s="130" customFormat="1" ht="14.25" customHeight="1">
      <c r="B80" s="101"/>
      <c r="C80" s="130" t="s">
        <v>694</v>
      </c>
      <c r="D80" s="101"/>
      <c r="E80" s="101"/>
      <c r="F80" s="101"/>
    </row>
    <row r="81" spans="2:14" s="130" customFormat="1" ht="14.25" customHeight="1">
      <c r="B81" s="101"/>
      <c r="C81" s="1123" t="s">
        <v>683</v>
      </c>
      <c r="D81" s="1123"/>
      <c r="E81" s="1123"/>
      <c r="F81" s="1123"/>
      <c r="G81" s="1123"/>
      <c r="H81" s="1123"/>
      <c r="I81" s="1123"/>
      <c r="J81" s="1123"/>
      <c r="K81" s="1123"/>
      <c r="L81" s="1123"/>
      <c r="M81" s="1123"/>
      <c r="N81" s="1123"/>
    </row>
    <row r="82" spans="2:14" s="130" customFormat="1" ht="14.25" customHeight="1">
      <c r="B82" s="101"/>
      <c r="C82" s="907" t="s">
        <v>706</v>
      </c>
      <c r="D82" s="101"/>
      <c r="E82" s="101"/>
      <c r="F82" s="101"/>
    </row>
    <row r="83" spans="2:14" s="130" customFormat="1" ht="14.25" customHeight="1">
      <c r="B83" s="101"/>
      <c r="C83" s="907" t="s">
        <v>705</v>
      </c>
      <c r="D83" s="101"/>
      <c r="E83" s="101"/>
      <c r="F83" s="101"/>
    </row>
    <row r="84" spans="2:14" s="130" customFormat="1" ht="14.25" customHeight="1">
      <c r="C84" s="902" t="s">
        <v>684</v>
      </c>
    </row>
    <row r="85" spans="2:14" s="130" customFormat="1" ht="14.25" customHeight="1">
      <c r="C85" s="902" t="s">
        <v>685</v>
      </c>
    </row>
    <row r="86" spans="2:14" ht="14.25" customHeight="1">
      <c r="C86" s="863"/>
    </row>
    <row r="87" spans="2:14">
      <c r="C87" s="130"/>
    </row>
  </sheetData>
  <mergeCells count="27">
    <mergeCell ref="C81:N81"/>
    <mergeCell ref="B12:C12"/>
    <mergeCell ref="B16:C16"/>
    <mergeCell ref="B30:C30"/>
    <mergeCell ref="B34:C34"/>
    <mergeCell ref="B27:D27"/>
    <mergeCell ref="B63:D63"/>
    <mergeCell ref="B72:D72"/>
    <mergeCell ref="G43:J43"/>
    <mergeCell ref="K43:N43"/>
    <mergeCell ref="B45:D45"/>
    <mergeCell ref="B51:D51"/>
    <mergeCell ref="B57:D57"/>
    <mergeCell ref="D43:D44"/>
    <mergeCell ref="E43:E44"/>
    <mergeCell ref="F43:F44"/>
    <mergeCell ref="K7:N7"/>
    <mergeCell ref="B9:D9"/>
    <mergeCell ref="D25:D26"/>
    <mergeCell ref="E25:E26"/>
    <mergeCell ref="F25:F26"/>
    <mergeCell ref="G25:J25"/>
    <mergeCell ref="K25:N25"/>
    <mergeCell ref="D7:D8"/>
    <mergeCell ref="E7:E8"/>
    <mergeCell ref="F7:F8"/>
    <mergeCell ref="G7:J7"/>
  </mergeCells>
  <phoneticPr fontId="15"/>
  <printOptions horizontalCentered="1" verticalCentered="1"/>
  <pageMargins left="0" right="0" top="0" bottom="0" header="0.31496062992125984" footer="0.31496062992125984"/>
  <pageSetup paperSize="9" scale="3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D98"/>
  <sheetViews>
    <sheetView showGridLines="0" view="pageBreakPreview" zoomScaleNormal="70" zoomScaleSheetLayoutView="100" zoomScalePageLayoutView="50" workbookViewId="0"/>
  </sheetViews>
  <sheetFormatPr defaultColWidth="9" defaultRowHeight="16.2"/>
  <cols>
    <col min="1" max="1" width="1.33203125" style="99" customWidth="1"/>
    <col min="2" max="2" width="1.6640625" style="99" customWidth="1"/>
    <col min="3" max="3" width="11.44140625" style="99" customWidth="1"/>
    <col min="4" max="4" width="37" style="99" bestFit="1" customWidth="1"/>
    <col min="5" max="5" width="1.6640625" style="99" customWidth="1"/>
    <col min="6" max="6" width="37.44140625" style="99" customWidth="1"/>
    <col min="7" max="9" width="15" style="99" customWidth="1"/>
    <col min="10" max="10" width="15.88671875" style="99" customWidth="1"/>
    <col min="11" max="30" width="15" style="99" customWidth="1"/>
    <col min="31" max="16384" width="9" style="99"/>
  </cols>
  <sheetData>
    <row r="1" spans="1:30" s="4" customFormat="1" ht="19.5" customHeight="1">
      <c r="A1" s="1"/>
      <c r="B1" s="1" t="s">
        <v>378</v>
      </c>
      <c r="C1" s="2"/>
      <c r="D1" s="2"/>
      <c r="E1" s="2"/>
      <c r="F1" s="2"/>
      <c r="G1" s="3"/>
      <c r="H1" s="3"/>
      <c r="I1" s="3"/>
      <c r="J1" s="3"/>
      <c r="K1" s="3"/>
      <c r="L1" s="3"/>
      <c r="M1" s="3"/>
      <c r="N1" s="3"/>
      <c r="O1" s="3"/>
      <c r="P1" s="3"/>
      <c r="Q1" s="3"/>
      <c r="R1" s="3"/>
      <c r="S1" s="3"/>
      <c r="T1" s="3"/>
      <c r="U1" s="3"/>
      <c r="V1" s="3"/>
      <c r="W1" s="3"/>
      <c r="X1" s="3"/>
      <c r="Y1" s="3"/>
      <c r="Z1" s="3"/>
      <c r="AA1" s="3"/>
      <c r="AB1" s="3"/>
      <c r="AC1" s="3"/>
      <c r="AD1" s="3"/>
    </row>
    <row r="2" spans="1:30" s="6" customFormat="1" ht="15" customHeight="1">
      <c r="A2" s="5"/>
      <c r="B2" s="355" t="s">
        <v>379</v>
      </c>
      <c r="G2" s="97"/>
      <c r="H2" s="97"/>
      <c r="I2" s="97"/>
      <c r="J2" s="97"/>
      <c r="K2" s="97"/>
      <c r="L2" s="97"/>
      <c r="M2" s="97"/>
      <c r="N2" s="97"/>
      <c r="O2" s="97"/>
      <c r="P2" s="97"/>
      <c r="Q2" s="97"/>
      <c r="R2" s="97"/>
      <c r="S2" s="97"/>
      <c r="T2" s="97"/>
      <c r="U2" s="97"/>
      <c r="V2" s="97"/>
      <c r="W2" s="97"/>
      <c r="X2" s="97"/>
      <c r="Y2" s="97"/>
      <c r="Z2" s="97"/>
      <c r="AA2" s="97"/>
      <c r="AB2" s="97"/>
      <c r="AC2" s="97"/>
      <c r="AD2" s="97"/>
    </row>
    <row r="3" spans="1:30" s="9" customFormat="1" ht="18" customHeight="1">
      <c r="A3" s="5"/>
      <c r="B3" s="5" t="s">
        <v>54</v>
      </c>
    </row>
    <row r="4" spans="1:30" s="6" customFormat="1" ht="9" customHeight="1">
      <c r="A4" s="5"/>
    </row>
    <row r="5" spans="1:30" ht="18" customHeight="1">
      <c r="C5" s="130" t="s">
        <v>55</v>
      </c>
      <c r="E5" s="130"/>
    </row>
    <row r="6" spans="1:30" ht="18" customHeight="1" thickBot="1">
      <c r="B6" s="130"/>
      <c r="C6" s="8" t="str">
        <f>"（単位：百万"&amp;'為替換算(currency conversion)'!$A$3&amp;"/Unit: "&amp;'為替換算(currency conversion)'!$A$3&amp;" million）"</f>
        <v>（単位：百万USD/Unit: USD million）</v>
      </c>
      <c r="E6" s="130"/>
    </row>
    <row r="7" spans="1:30" s="102" customFormat="1" ht="18" customHeight="1">
      <c r="B7" s="14"/>
      <c r="C7" s="15"/>
      <c r="D7" s="1101" t="s">
        <v>57</v>
      </c>
      <c r="E7" s="1103" t="s">
        <v>30</v>
      </c>
      <c r="F7" s="1105" t="s">
        <v>58</v>
      </c>
      <c r="G7" s="1124" t="s">
        <v>393</v>
      </c>
      <c r="H7" s="1125"/>
      <c r="I7" s="1125"/>
      <c r="J7" s="1126"/>
      <c r="K7" s="1124" t="s">
        <v>394</v>
      </c>
      <c r="L7" s="1125"/>
      <c r="M7" s="1125"/>
      <c r="N7" s="1126"/>
      <c r="O7" s="1124" t="s">
        <v>61</v>
      </c>
      <c r="P7" s="1125"/>
      <c r="Q7" s="1125"/>
      <c r="R7" s="1126"/>
      <c r="S7" s="1124" t="s">
        <v>497</v>
      </c>
      <c r="T7" s="1125"/>
      <c r="U7" s="1125"/>
      <c r="V7" s="1126"/>
      <c r="W7" s="1124" t="s">
        <v>504</v>
      </c>
      <c r="X7" s="1125"/>
      <c r="Y7" s="1125"/>
      <c r="Z7" s="1126"/>
      <c r="AA7" s="1124" t="s">
        <v>528</v>
      </c>
      <c r="AB7" s="1125"/>
      <c r="AC7" s="1125"/>
      <c r="AD7" s="1126"/>
    </row>
    <row r="8" spans="1:30" s="102" customFormat="1" ht="24.6" thickBot="1">
      <c r="B8" s="17"/>
      <c r="C8" s="18"/>
      <c r="D8" s="1102"/>
      <c r="E8" s="1104"/>
      <c r="F8" s="1106"/>
      <c r="G8" s="103" t="s">
        <v>62</v>
      </c>
      <c r="H8" s="104" t="s">
        <v>9</v>
      </c>
      <c r="I8" s="105" t="s">
        <v>10</v>
      </c>
      <c r="J8" s="106" t="s">
        <v>395</v>
      </c>
      <c r="K8" s="103" t="s">
        <v>62</v>
      </c>
      <c r="L8" s="104" t="s">
        <v>9</v>
      </c>
      <c r="M8" s="105" t="s">
        <v>10</v>
      </c>
      <c r="N8" s="106" t="s">
        <v>11</v>
      </c>
      <c r="O8" s="103" t="s">
        <v>396</v>
      </c>
      <c r="P8" s="104" t="s">
        <v>9</v>
      </c>
      <c r="Q8" s="105" t="s">
        <v>10</v>
      </c>
      <c r="R8" s="106" t="s">
        <v>11</v>
      </c>
      <c r="S8" s="103" t="s">
        <v>62</v>
      </c>
      <c r="T8" s="104" t="s">
        <v>9</v>
      </c>
      <c r="U8" s="105" t="s">
        <v>10</v>
      </c>
      <c r="V8" s="106" t="s">
        <v>11</v>
      </c>
      <c r="W8" s="103" t="s">
        <v>8</v>
      </c>
      <c r="X8" s="104" t="s">
        <v>9</v>
      </c>
      <c r="Y8" s="105" t="s">
        <v>10</v>
      </c>
      <c r="Z8" s="106" t="s">
        <v>235</v>
      </c>
      <c r="AA8" s="103" t="s">
        <v>8</v>
      </c>
      <c r="AB8" s="104" t="s">
        <v>9</v>
      </c>
      <c r="AC8" s="105" t="s">
        <v>10</v>
      </c>
      <c r="AD8" s="106" t="s">
        <v>235</v>
      </c>
    </row>
    <row r="9" spans="1:30" s="110" customFormat="1" ht="18" customHeight="1">
      <c r="A9" s="107"/>
      <c r="B9" s="1127" t="s">
        <v>397</v>
      </c>
      <c r="C9" s="1128"/>
      <c r="D9" s="1128"/>
      <c r="E9" s="108" t="s">
        <v>3</v>
      </c>
      <c r="F9" s="109" t="s">
        <v>64</v>
      </c>
      <c r="G9" s="543">
        <f>IF('内訳詳細_旧(Detail_Old)'!G9="-","-",'内訳詳細_旧(Detail_Old)'!G9/'為替換算(currency conversion)'!$B$3)</f>
        <v>549.12513842746409</v>
      </c>
      <c r="H9" s="544">
        <f>IF('内訳詳細_旧(Detail_Old)'!H9="-","-",'内訳詳細_旧(Detail_Old)'!H9/'為替換算(currency conversion)'!$B$3)</f>
        <v>1157.1207087486159</v>
      </c>
      <c r="I9" s="545">
        <f>IF('内訳詳細_旧(Detail_Old)'!I9="-","-",'内訳詳細_旧(Detail_Old)'!I9/'為替換算(currency conversion)'!$B$3)</f>
        <v>1814.4998154300481</v>
      </c>
      <c r="J9" s="546">
        <f>IF('内訳詳細_旧(Detail_Old)'!J9="-","-",'内訳詳細_旧(Detail_Old)'!J9/'為替換算(currency conversion)'!$B$3)</f>
        <v>2670.8527131782948</v>
      </c>
      <c r="K9" s="543">
        <f>IF('内訳詳細_旧(Detail_Old)'!K9="-","-",'内訳詳細_旧(Detail_Old)'!K9/'為替換算(currency conversion)'!$B$3)</f>
        <v>655.82871908453308</v>
      </c>
      <c r="L9" s="544">
        <f>IF('内訳詳細_旧(Detail_Old)'!L9="-","-",'内訳詳細_旧(Detail_Old)'!L9/'為替換算(currency conversion)'!$B$3)</f>
        <v>1289.1029900332228</v>
      </c>
      <c r="M9" s="544">
        <f>IF('内訳詳細_旧(Detail_Old)'!M9="-","-",'内訳詳細_旧(Detail_Old)'!M9/'為替換算(currency conversion)'!$B$3)</f>
        <v>1949.6050203026948</v>
      </c>
      <c r="N9" s="547">
        <f>IF('内訳詳細_旧(Detail_Old)'!N9="-","-",'内訳詳細_旧(Detail_Old)'!N9/'為替換算(currency conversion)'!$B$3)</f>
        <v>2950.0258397932821</v>
      </c>
      <c r="O9" s="543">
        <f>IF('内訳詳細_旧(Detail_Old)'!O9="-","-",'内訳詳細_旧(Detail_Old)'!O9/'為替換算(currency conversion)'!$B$3)</f>
        <v>608.03248431155419</v>
      </c>
      <c r="P9" s="544">
        <f>IF('内訳詳細_旧(Detail_Old)'!P9="-","-",'内訳詳細_旧(Detail_Old)'!P9/'為替換算(currency conversion)'!$B$3)</f>
        <v>1305.1827242524919</v>
      </c>
      <c r="Q9" s="544">
        <f>IF('内訳詳細_旧(Detail_Old)'!Q9="-","-",'内訳詳細_旧(Detail_Old)'!Q9/'為替換算(currency conversion)'!$B$3)</f>
        <v>2042.5322997416022</v>
      </c>
      <c r="R9" s="547">
        <f>IF('内訳詳細_旧(Detail_Old)'!R9="-","-",'内訳詳細_旧(Detail_Old)'!R9/'為替換算(currency conversion)'!$B$3)</f>
        <v>3054.573643410853</v>
      </c>
      <c r="S9" s="543">
        <f>IF('内訳詳細_旧(Detail_Old)'!S9="-","-",'内訳詳細_旧(Detail_Old)'!S9/'為替換算(currency conversion)'!$B$3)</f>
        <v>671.87153931339981</v>
      </c>
      <c r="T9" s="544">
        <f>IF('内訳詳細_旧(Detail_Old)'!T9="-","-",'内訳詳細_旧(Detail_Old)'!T9/'為替換算(currency conversion)'!$B$3)</f>
        <v>1411.8936877076412</v>
      </c>
      <c r="U9" s="544">
        <f>IF('内訳詳細_旧(Detail_Old)'!U9="-","-",'内訳詳細_旧(Detail_Old)'!U9/'為替換算(currency conversion)'!$B$3)</f>
        <v>2186.1055740125507</v>
      </c>
      <c r="V9" s="547">
        <f>IF('内訳詳細_旧(Detail_Old)'!V9="-","-",'内訳詳細_旧(Detail_Old)'!V9/'為替換算(currency conversion)'!$B$3)</f>
        <v>3337.34219269103</v>
      </c>
      <c r="W9" s="543">
        <f>IF('内訳詳細_旧(Detail_Old)'!W9="-","-",'内訳詳細_旧(Detail_Old)'!W9/'為替換算(currency conversion)'!$B$3)</f>
        <v>747.8995939461056</v>
      </c>
      <c r="X9" s="544">
        <f>IF('内訳詳細_旧(Detail_Old)'!X9="-","-",'内訳詳細_旧(Detail_Old)'!X9/'為替換算(currency conversion)'!$B$3)</f>
        <v>1611.1701734957551</v>
      </c>
      <c r="Y9" s="544">
        <f>IF('内訳詳細_旧(Detail_Old)'!Y9="-","-",'内訳詳細_旧(Detail_Old)'!Y9/'為替換算(currency conversion)'!$B$3)</f>
        <v>2487.7224067921743</v>
      </c>
      <c r="Z9" s="547">
        <f>IF('内訳詳細_旧(Detail_Old)'!Z9="-","-",'内訳詳細_旧(Detail_Old)'!Z9/'為替換算(currency conversion)'!$B$3)</f>
        <v>3592.4621631598379</v>
      </c>
      <c r="AA9" s="543">
        <f>IF('内訳詳細_旧(Detail_Old)'!AA9="-","-",'内訳詳細_旧(Detail_Old)'!AA9/'為替換算(currency conversion)'!$B$3)</f>
        <v>778.75968992248067</v>
      </c>
      <c r="AB9" s="645"/>
      <c r="AC9" s="645"/>
      <c r="AD9" s="646"/>
    </row>
    <row r="10" spans="1:30" s="110" customFormat="1" ht="43.5" customHeight="1">
      <c r="A10" s="107"/>
      <c r="B10" s="111"/>
      <c r="C10" s="112" t="s">
        <v>65</v>
      </c>
      <c r="D10" s="113" t="s">
        <v>66</v>
      </c>
      <c r="E10" s="114" t="s">
        <v>3</v>
      </c>
      <c r="F10" s="115" t="s">
        <v>67</v>
      </c>
      <c r="G10" s="548">
        <f>IF('内訳詳細_旧(Detail_Old)'!G10="-","-",'内訳詳細_旧(Detail_Old)'!G10/'為替換算(currency conversion)'!$B$3)</f>
        <v>299.35769656699892</v>
      </c>
      <c r="H10" s="549">
        <f>IF('内訳詳細_旧(Detail_Old)'!H10="-","-",'内訳詳細_旧(Detail_Old)'!H10/'為替換算(currency conversion)'!$B$3)</f>
        <v>646.50424510889627</v>
      </c>
      <c r="I10" s="549">
        <f>IF('内訳詳細_旧(Detail_Old)'!I10="-","-",'内訳詳細_旧(Detail_Old)'!I10/'為替換算(currency conversion)'!$B$3)</f>
        <v>1019.8006644518273</v>
      </c>
      <c r="J10" s="550">
        <f>IF('内訳詳細_旧(Detail_Old)'!J10="-","-",'内訳詳細_旧(Detail_Old)'!J10/'為替換算(currency conversion)'!$B$3)</f>
        <v>1520.3912882982652</v>
      </c>
      <c r="K10" s="548">
        <f>IF('内訳詳細_旧(Detail_Old)'!K10="-","-",'内訳詳細_旧(Detail_Old)'!K10/'為替換算(currency conversion)'!$B$3)</f>
        <v>368.19490586932449</v>
      </c>
      <c r="L10" s="549">
        <f>IF('内訳詳細_旧(Detail_Old)'!L10="-","-",'内訳詳細_旧(Detail_Old)'!L10/'為替換算(currency conversion)'!$B$3)</f>
        <v>712.26282761166487</v>
      </c>
      <c r="M10" s="549">
        <f>IF('内訳詳細_旧(Detail_Old)'!M10="-","-",'内訳詳細_旧(Detail_Old)'!M10/'為替換算(currency conversion)'!$B$3)</f>
        <v>1058.4496124031009</v>
      </c>
      <c r="N10" s="550">
        <f>IF('内訳詳細_旧(Detail_Old)'!N10="-","-",'内訳詳細_旧(Detail_Old)'!N10/'為替換算(currency conversion)'!$B$3)</f>
        <v>1658.0878552971578</v>
      </c>
      <c r="O10" s="548">
        <f>IF('内訳詳細_旧(Detail_Old)'!O10="-","-",'内訳詳細_旧(Detail_Old)'!O10/'為替換算(currency conversion)'!$B$3)</f>
        <v>325.9874492432632</v>
      </c>
      <c r="P10" s="549">
        <f>IF('内訳詳細_旧(Detail_Old)'!P10="-","-",'内訳詳細_旧(Detail_Old)'!P10/'為替換算(currency conversion)'!$B$3)</f>
        <v>689.0217792543375</v>
      </c>
      <c r="Q10" s="549">
        <f>IF('内訳詳細_旧(Detail_Old)'!Q10="-","-",'内訳詳細_旧(Detail_Old)'!Q10/'為替換算(currency conversion)'!$B$3)</f>
        <v>1064.6142488002954</v>
      </c>
      <c r="R10" s="550">
        <f>IF('内訳詳細_旧(Detail_Old)'!R10="-","-",'内訳詳細_旧(Detail_Old)'!R10/'為替換算(currency conversion)'!$B$3)</f>
        <v>1711.5171650055372</v>
      </c>
      <c r="S10" s="548">
        <f>IF('内訳詳細_旧(Detail_Old)'!S10="-","-",'内訳詳細_旧(Detail_Old)'!S10/'為替換算(currency conversion)'!$B$3)</f>
        <v>379.66777408637876</v>
      </c>
      <c r="T10" s="549">
        <f>IF('内訳詳細_旧(Detail_Old)'!T10="-","-",'内訳詳細_旧(Detail_Old)'!T10/'為替換算(currency conversion)'!$B$3)</f>
        <v>785.67737172388343</v>
      </c>
      <c r="U10" s="549">
        <f>IF('内訳詳細_旧(Detail_Old)'!U10="-","-",'内訳詳細_旧(Detail_Old)'!U10/'為替換算(currency conversion)'!$B$3)</f>
        <v>1197.6670358065708</v>
      </c>
      <c r="V10" s="550">
        <f>IF('内訳詳細_旧(Detail_Old)'!V10="-","-",'内訳詳細_旧(Detail_Old)'!V10/'為替換算(currency conversion)'!$B$3)</f>
        <v>1867.1834625322999</v>
      </c>
      <c r="W10" s="548">
        <f>IF('内訳詳細_旧(Detail_Old)'!W10="-","-",'内訳詳細_旧(Detail_Old)'!W10/'為替換算(currency conversion)'!$B$3)</f>
        <v>375.71797711332596</v>
      </c>
      <c r="X10" s="549">
        <f>IF('内訳詳細_旧(Detail_Old)'!X10="-","-",'内訳詳細_旧(Detail_Old)'!X10/'為替換算(currency conversion)'!$B$3)</f>
        <v>843.99409376153574</v>
      </c>
      <c r="Y10" s="549">
        <f>IF('内訳詳細_旧(Detail_Old)'!Y10="-","-",'内訳詳細_旧(Detail_Old)'!Y10/'為替換算(currency conversion)'!$B$3)</f>
        <v>1329.1325212255447</v>
      </c>
      <c r="Z10" s="550">
        <f>IF('内訳詳細_旧(Detail_Old)'!Z10="-","-",'内訳詳細_旧(Detail_Old)'!Z10/'為替換算(currency conversion)'!$B$3)</f>
        <v>2006.6223698781839</v>
      </c>
      <c r="AA10" s="548">
        <f>IF('内訳詳細_旧(Detail_Old)'!AA10="-","-",'内訳詳細_旧(Detail_Old)'!AA10/'為替換算(currency conversion)'!$B$3)</f>
        <v>410.94868955334073</v>
      </c>
      <c r="AB10" s="647"/>
      <c r="AC10" s="647"/>
      <c r="AD10" s="648"/>
    </row>
    <row r="11" spans="1:30" s="110" customFormat="1" ht="18" customHeight="1">
      <c r="A11" s="107"/>
      <c r="B11" s="111"/>
      <c r="C11" s="116" t="s">
        <v>68</v>
      </c>
      <c r="D11" s="117" t="s">
        <v>69</v>
      </c>
      <c r="E11" s="118" t="s">
        <v>3</v>
      </c>
      <c r="F11" s="119" t="s">
        <v>70</v>
      </c>
      <c r="G11" s="551">
        <f>IF('内訳詳細_旧(Detail_Old)'!G11="-","-",'内訳詳細_旧(Detail_Old)'!G11/'為替換算(currency conversion)'!$B$3)</f>
        <v>129.55334071613143</v>
      </c>
      <c r="H11" s="552">
        <f>IF('内訳詳細_旧(Detail_Old)'!H11="-","-",'内訳詳細_旧(Detail_Old)'!H11/'為替換算(currency conversion)'!$B$3)</f>
        <v>264.83573274270952</v>
      </c>
      <c r="I11" s="552">
        <f>IF('内訳詳細_旧(Detail_Old)'!I11="-","-",'内訳詳細_旧(Detail_Old)'!I11/'為替換算(currency conversion)'!$B$3)</f>
        <v>399.24695459579186</v>
      </c>
      <c r="J11" s="553">
        <f>IF('内訳詳細_旧(Detail_Old)'!J11="-","-",'内訳詳細_旧(Detail_Old)'!J11/'為替換算(currency conversion)'!$B$3)</f>
        <v>584.2303433001108</v>
      </c>
      <c r="K11" s="551">
        <f>IF('内訳詳細_旧(Detail_Old)'!K11="-","-",'内訳詳細_旧(Detail_Old)'!K11/'為替換算(currency conversion)'!$B$3)</f>
        <v>161.49132521225545</v>
      </c>
      <c r="L11" s="552">
        <f>IF('内訳詳細_旧(Detail_Old)'!L11="-","-",'内訳詳細_旧(Detail_Old)'!L11/'為替換算(currency conversion)'!$B$3)</f>
        <v>303.69139904023626</v>
      </c>
      <c r="M11" s="552">
        <f>IF('内訳詳細_旧(Detail_Old)'!M11="-","-",'内訳詳細_旧(Detail_Old)'!M11/'為替換算(currency conversion)'!$B$3)</f>
        <v>463.75784422296056</v>
      </c>
      <c r="N11" s="553">
        <f>IF('内訳詳細_旧(Detail_Old)'!N11="-","-",'内訳詳細_旧(Detail_Old)'!N11/'為替換算(currency conversion)'!$B$3)</f>
        <v>672.29974160206723</v>
      </c>
      <c r="O11" s="551">
        <f>IF('内訳詳細_旧(Detail_Old)'!O11="-","-",'内訳詳細_旧(Detail_Old)'!O11/'為替換算(currency conversion)'!$B$3)</f>
        <v>149.937246216316</v>
      </c>
      <c r="P11" s="552">
        <f>IF('内訳詳細_旧(Detail_Old)'!P11="-","-",'内訳詳細_旧(Detail_Old)'!P11/'為替換算(currency conversion)'!$B$3)</f>
        <v>323.35917312661502</v>
      </c>
      <c r="Q11" s="552">
        <f>IF('内訳詳細_旧(Detail_Old)'!Q11="-","-",'内訳詳細_旧(Detail_Old)'!Q11/'為替換算(currency conversion)'!$B$3)</f>
        <v>512.33665559246958</v>
      </c>
      <c r="R11" s="553">
        <f>IF('内訳詳細_旧(Detail_Old)'!R11="-","-",'内訳詳細_旧(Detail_Old)'!R11/'為替換算(currency conversion)'!$B$3)</f>
        <v>730.88962716869696</v>
      </c>
      <c r="S11" s="551">
        <f>IF('内訳詳細_旧(Detail_Old)'!S11="-","-",'内訳詳細_旧(Detail_Old)'!S11/'為替換算(currency conversion)'!$B$3)</f>
        <v>155.65153193060172</v>
      </c>
      <c r="T11" s="552">
        <f>IF('内訳詳細_旧(Detail_Old)'!T11="-","-",'内訳詳細_旧(Detail_Old)'!T11/'為替換算(currency conversion)'!$B$3)</f>
        <v>337.718715393134</v>
      </c>
      <c r="U11" s="552">
        <f>IF('内訳詳細_旧(Detail_Old)'!U11="-","-",'内訳詳細_旧(Detail_Old)'!U11/'為替換算(currency conversion)'!$B$3)</f>
        <v>544.03100775193798</v>
      </c>
      <c r="V11" s="553">
        <f>IF('内訳詳細_旧(Detail_Old)'!V11="-","-",'内訳詳細_旧(Detail_Old)'!V11/'為替換算(currency conversion)'!$B$3)</f>
        <v>793.03802141011454</v>
      </c>
      <c r="W11" s="551">
        <f>IF('内訳詳細_旧(Detail_Old)'!W11="-","-",'内訳詳細_旧(Detail_Old)'!W11/'為替換算(currency conversion)'!$B$3)</f>
        <v>206.98412698412699</v>
      </c>
      <c r="X11" s="552">
        <f>IF('内訳詳細_旧(Detail_Old)'!X11="-","-",'内訳詳細_旧(Detail_Old)'!X11/'為替換算(currency conversion)'!$B$3)</f>
        <v>421.12956810631232</v>
      </c>
      <c r="Y11" s="552">
        <f>IF('内訳詳細_旧(Detail_Old)'!Y11="-","-",'内訳詳細_旧(Detail_Old)'!Y11/'為替換算(currency conversion)'!$B$3)</f>
        <v>627.09486895533416</v>
      </c>
      <c r="Z11" s="553">
        <f>IF('内訳詳細_旧(Detail_Old)'!Z11="-","-",'内訳詳細_旧(Detail_Old)'!Z11/'為替換算(currency conversion)'!$B$3)</f>
        <v>863.15983757844231</v>
      </c>
      <c r="AA11" s="551">
        <f>IF('内訳詳細_旧(Detail_Old)'!AA11="-","-",'内訳詳細_旧(Detail_Old)'!AA11/'為替換算(currency conversion)'!$B$3)</f>
        <v>200.22148394241418</v>
      </c>
      <c r="AB11" s="649"/>
      <c r="AC11" s="649"/>
      <c r="AD11" s="650"/>
    </row>
    <row r="12" spans="1:30" s="110" customFormat="1" ht="18" customHeight="1">
      <c r="A12" s="107"/>
      <c r="B12" s="1129" t="s">
        <v>18</v>
      </c>
      <c r="C12" s="1092"/>
      <c r="D12" s="1092"/>
      <c r="E12" s="120" t="s">
        <v>30</v>
      </c>
      <c r="F12" s="121" t="s">
        <v>32</v>
      </c>
      <c r="G12" s="554">
        <f>IF('内訳詳細_旧(Detail_Old)'!G12="-","-",'内訳詳細_旧(Detail_Old)'!G12/'為替換算(currency conversion)'!$B$3)</f>
        <v>861.91952750092287</v>
      </c>
      <c r="H12" s="555">
        <f>IF('内訳詳細_旧(Detail_Old)'!H12="-","-",'内訳詳細_旧(Detail_Old)'!H12/'為替換算(currency conversion)'!$B$3)</f>
        <v>1758.2576596530087</v>
      </c>
      <c r="I12" s="555">
        <f>IF('内訳詳細_旧(Detail_Old)'!I12="-","-",'内訳詳細_旧(Detail_Old)'!I12/'為替換算(currency conversion)'!$B$3)</f>
        <v>2682.0228866740499</v>
      </c>
      <c r="J12" s="556">
        <f>IF('内訳詳細_旧(Detail_Old)'!J12="-","-",'内訳詳細_旧(Detail_Old)'!J12/'為替換算(currency conversion)'!$B$3)</f>
        <v>3665.0203026947215</v>
      </c>
      <c r="K12" s="554">
        <f>IF('内訳詳細_旧(Detail_Old)'!K12="-","-",'内訳詳細_旧(Detail_Old)'!K12/'為替換算(currency conversion)'!$B$3)</f>
        <v>859.41675895164269</v>
      </c>
      <c r="L12" s="555">
        <f>IF('内訳詳細_旧(Detail_Old)'!L12="-","-",'内訳詳細_旧(Detail_Old)'!L12/'為替換算(currency conversion)'!$B$3)</f>
        <v>1741.3067552602438</v>
      </c>
      <c r="M12" s="555">
        <f>IF('内訳詳細_旧(Detail_Old)'!M12="-","-",'内訳詳細_旧(Detail_Old)'!M12/'為替換算(currency conversion)'!$B$3)</f>
        <v>2603.7873754152824</v>
      </c>
      <c r="N12" s="556">
        <f>IF('内訳詳細_旧(Detail_Old)'!N12="-","-",'内訳詳細_旧(Detail_Old)'!N12/'為替換算(currency conversion)'!$B$3)</f>
        <v>3629.2284976005908</v>
      </c>
      <c r="O12" s="554">
        <f>IF('内訳詳細_旧(Detail_Old)'!O12="-","-",'内訳詳細_旧(Detail_Old)'!O12/'為替換算(currency conversion)'!$B$3)</f>
        <v>907.92912513842759</v>
      </c>
      <c r="P12" s="555">
        <f>IF('内訳詳細_旧(Detail_Old)'!P12="-","-",'内訳詳細_旧(Detail_Old)'!P12/'為替換算(currency conversion)'!$B$3)</f>
        <v>1828.2761166482098</v>
      </c>
      <c r="Q12" s="555">
        <f>IF('内訳詳細_旧(Detail_Old)'!Q12="-","-",'内訳詳細_旧(Detail_Old)'!Q12/'為替換算(currency conversion)'!$B$3)</f>
        <v>2736.8106312292362</v>
      </c>
      <c r="R12" s="556">
        <f>IF('内訳詳細_旧(Detail_Old)'!R12="-","-",'内訳詳細_旧(Detail_Old)'!R12/'為替換算(currency conversion)'!$B$3)</f>
        <v>3731.819859726837</v>
      </c>
      <c r="S12" s="554">
        <f>IF('内訳詳細_旧(Detail_Old)'!S12="-","-",'内訳詳細_旧(Detail_Old)'!S12/'為替換算(currency conversion)'!$B$3)</f>
        <v>885.82502768549284</v>
      </c>
      <c r="T12" s="555">
        <f>IF('内訳詳細_旧(Detail_Old)'!T12="-","-",'内訳詳細_旧(Detail_Old)'!T12/'為替換算(currency conversion)'!$B$3)</f>
        <v>1806.1572535991143</v>
      </c>
      <c r="U12" s="555">
        <f>IF('内訳詳細_旧(Detail_Old)'!U12="-","-",'内訳詳細_旧(Detail_Old)'!U12/'為替換算(currency conversion)'!$B$3)</f>
        <v>2767.921742340347</v>
      </c>
      <c r="V12" s="556">
        <f>IF('内訳詳細_旧(Detail_Old)'!V12="-","-",'内訳詳細_旧(Detail_Old)'!V12/'為替換算(currency conversion)'!$B$3)</f>
        <v>3824.7545219638246</v>
      </c>
      <c r="W12" s="554">
        <f>IF('内訳詳細_旧(Detail_Old)'!W12="-","-",'内訳詳細_旧(Detail_Old)'!W12/'為替換算(currency conversion)'!$B$3)</f>
        <v>939.85234403839058</v>
      </c>
      <c r="X12" s="555">
        <f>IF('内訳詳細_旧(Detail_Old)'!X12="-","-",'内訳詳細_旧(Detail_Old)'!X12/'為替換算(currency conversion)'!$B$3)</f>
        <v>1969.4056847545221</v>
      </c>
      <c r="Y12" s="555">
        <f>IF('内訳詳細_旧(Detail_Old)'!Y12="-","-",'内訳詳細_旧(Detail_Old)'!Y12/'為替換算(currency conversion)'!$B$3)</f>
        <v>2915.961609449982</v>
      </c>
      <c r="Z12" s="556">
        <f>IF('内訳詳細_旧(Detail_Old)'!Z12="-","-",'内訳詳細_旧(Detail_Old)'!Z12/'為替換算(currency conversion)'!$B$3)</f>
        <v>3997.1502399409378</v>
      </c>
      <c r="AA12" s="554">
        <f>IF('内訳詳細_旧(Detail_Old)'!AA12="-","-",'内訳詳細_旧(Detail_Old)'!AA12/'為替換算(currency conversion)'!$B$3)</f>
        <v>1029.6050203026948</v>
      </c>
      <c r="AB12" s="651"/>
      <c r="AC12" s="651"/>
      <c r="AD12" s="652"/>
    </row>
    <row r="13" spans="1:30" s="110" customFormat="1" ht="42.75" customHeight="1">
      <c r="A13" s="107"/>
      <c r="B13" s="111"/>
      <c r="C13" s="112" t="s">
        <v>65</v>
      </c>
      <c r="D13" s="113" t="s">
        <v>71</v>
      </c>
      <c r="E13" s="114" t="s">
        <v>3</v>
      </c>
      <c r="F13" s="115" t="s">
        <v>398</v>
      </c>
      <c r="G13" s="548">
        <f>IF('内訳詳細_旧(Detail_Old)'!G13="-","-",'内訳詳細_旧(Detail_Old)'!G13/'為替換算(currency conversion)'!$B$3)</f>
        <v>659.52750092284987</v>
      </c>
      <c r="H13" s="549">
        <f>IF('内訳詳細_旧(Detail_Old)'!H13="-","-",'内訳詳細_旧(Detail_Old)'!H13/'為替換算(currency conversion)'!$B$3)</f>
        <v>1343.1524547803619</v>
      </c>
      <c r="I13" s="549">
        <f>IF('内訳詳細_旧(Detail_Old)'!I13="-","-",'内訳詳細_旧(Detail_Old)'!I13/'為替換算(currency conversion)'!$B$3)</f>
        <v>2039.0771502399411</v>
      </c>
      <c r="J13" s="550">
        <f>IF('内訳詳細_旧(Detail_Old)'!J13="-","-",'内訳詳細_旧(Detail_Old)'!J13/'為替換算(currency conversion)'!$B$3)</f>
        <v>2753.0675526024365</v>
      </c>
      <c r="K13" s="548">
        <f>IF('内訳詳細_旧(Detail_Old)'!K13="-","-",'内訳詳細_旧(Detail_Old)'!K13/'為替換算(currency conversion)'!$B$3)</f>
        <v>648.33517903285349</v>
      </c>
      <c r="L13" s="549">
        <f>IF('内訳詳細_旧(Detail_Old)'!L13="-","-",'内訳詳細_旧(Detail_Old)'!L13/'為替換算(currency conversion)'!$B$3)</f>
        <v>1311.701734957549</v>
      </c>
      <c r="M13" s="549">
        <f>IF('内訳詳細_旧(Detail_Old)'!M13="-","-",'内訳詳細_旧(Detail_Old)'!M13/'為替換算(currency conversion)'!$B$3)</f>
        <v>1949.0882244370619</v>
      </c>
      <c r="N13" s="550">
        <f>IF('内訳詳細_旧(Detail_Old)'!N13="-","-",'内訳詳細_旧(Detail_Old)'!N13/'為替換算(currency conversion)'!$B$3)</f>
        <v>2724.5330380214104</v>
      </c>
      <c r="O13" s="548">
        <f>IF('内訳詳細_旧(Detail_Old)'!O13="-","-",'内訳詳細_旧(Detail_Old)'!O13/'為替換算(currency conversion)'!$B$3)</f>
        <v>675.43004798818754</v>
      </c>
      <c r="P13" s="549">
        <f>IF('内訳詳細_旧(Detail_Old)'!P13="-","-",'内訳詳細_旧(Detail_Old)'!P13/'為替換算(currency conversion)'!$B$3)</f>
        <v>1357.2240679217425</v>
      </c>
      <c r="Q13" s="549">
        <f>IF('内訳詳細_旧(Detail_Old)'!Q13="-","-",'内訳詳細_旧(Detail_Old)'!Q13/'為替換算(currency conversion)'!$B$3)</f>
        <v>2047.2056109265413</v>
      </c>
      <c r="R13" s="550">
        <f>IF('内訳詳細_旧(Detail_Old)'!R13="-","-",'内訳詳細_旧(Detail_Old)'!R13/'為替換算(currency conversion)'!$B$3)</f>
        <v>2799.0992986341826</v>
      </c>
      <c r="S13" s="548">
        <f>IF('内訳詳細_旧(Detail_Old)'!S13="-","-",'内訳詳細_旧(Detail_Old)'!S13/'為替換算(currency conversion)'!$B$3)</f>
        <v>686.93244739756369</v>
      </c>
      <c r="T13" s="549">
        <f>IF('内訳詳細_旧(Detail_Old)'!T13="-","-",'内訳詳細_旧(Detail_Old)'!T13/'為替換算(currency conversion)'!$B$3)</f>
        <v>1382.8866740494648</v>
      </c>
      <c r="U13" s="549">
        <f>IF('内訳詳細_旧(Detail_Old)'!U13="-","-",'内訳詳細_旧(Detail_Old)'!U13/'為替換算(currency conversion)'!$B$3)</f>
        <v>2112.823920265781</v>
      </c>
      <c r="V13" s="550">
        <f>IF('内訳詳細_旧(Detail_Old)'!V13="-","-",'内訳詳細_旧(Detail_Old)'!V13/'為替換算(currency conversion)'!$B$3)</f>
        <v>2881.498708010336</v>
      </c>
      <c r="W13" s="548">
        <f>IF('内訳詳細_旧(Detail_Old)'!W13="-","-",'内訳詳細_旧(Detail_Old)'!W13/'為替換算(currency conversion)'!$B$3)</f>
        <v>726.62975267626439</v>
      </c>
      <c r="X13" s="549">
        <f>IF('内訳詳細_旧(Detail_Old)'!X13="-","-",'内訳詳細_旧(Detail_Old)'!X13/'為替換算(currency conversion)'!$B$3)</f>
        <v>1549.8560354374308</v>
      </c>
      <c r="Y13" s="549">
        <f>IF('内訳詳細_旧(Detail_Old)'!Y13="-","-",'内訳詳細_旧(Detail_Old)'!Y13/'為替換算(currency conversion)'!$B$3)</f>
        <v>2254.8689553340719</v>
      </c>
      <c r="Z13" s="550">
        <f>IF('内訳詳細_旧(Detail_Old)'!Z13="-","-",'内訳詳細_旧(Detail_Old)'!Z13/'為替換算(currency conversion)'!$B$3)</f>
        <v>3062.8128460686603</v>
      </c>
      <c r="AA13" s="548">
        <f>IF('内訳詳細_旧(Detail_Old)'!AA13="-","-",'内訳詳細_旧(Detail_Old)'!AA13/'為替換算(currency conversion)'!$B$3)</f>
        <v>818.71539313399785</v>
      </c>
      <c r="AB13" s="647"/>
      <c r="AC13" s="647"/>
      <c r="AD13" s="648"/>
    </row>
    <row r="14" spans="1:30" s="110" customFormat="1" ht="44.25" customHeight="1">
      <c r="A14" s="107"/>
      <c r="B14" s="111"/>
      <c r="C14" s="116" t="s">
        <v>68</v>
      </c>
      <c r="D14" s="117" t="s">
        <v>73</v>
      </c>
      <c r="E14" s="118" t="s">
        <v>3</v>
      </c>
      <c r="F14" s="122" t="s">
        <v>75</v>
      </c>
      <c r="G14" s="551">
        <f>IF('内訳詳細_旧(Detail_Old)'!G14="-","-",'内訳詳細_旧(Detail_Old)'!G14/'為替換算(currency conversion)'!$B$3)</f>
        <v>183.23366555924696</v>
      </c>
      <c r="H14" s="552">
        <f>IF('内訳詳細_旧(Detail_Old)'!H14="-","-",'内訳詳細_旧(Detail_Old)'!H14/'為替換算(currency conversion)'!$B$3)</f>
        <v>378.33148763381325</v>
      </c>
      <c r="I14" s="552">
        <f>IF('内訳詳細_旧(Detail_Old)'!I14="-","-",'内訳詳細_旧(Detail_Old)'!I14/'為替換算(currency conversion)'!$B$3)</f>
        <v>581.18124769287567</v>
      </c>
      <c r="J14" s="553">
        <f>IF('内訳詳細_旧(Detail_Old)'!J14="-","-",'内訳詳細_旧(Detail_Old)'!J14/'為替換算(currency conversion)'!$B$3)</f>
        <v>805.49280177187165</v>
      </c>
      <c r="K14" s="551">
        <f>IF('内訳詳細_旧(Detail_Old)'!K14="-","-",'内訳詳細_旧(Detail_Old)'!K14/'為替換算(currency conversion)'!$B$3)</f>
        <v>190.72720561092655</v>
      </c>
      <c r="L14" s="552">
        <f>IF('内訳詳細_旧(Detail_Old)'!L14="-","-",'内訳詳細_旧(Detail_Old)'!L14/'為替換算(currency conversion)'!$B$3)</f>
        <v>385.37467700258401</v>
      </c>
      <c r="M14" s="552">
        <f>IF('内訳詳細_旧(Detail_Old)'!M14="-","-",'内訳詳細_旧(Detail_Old)'!M14/'為替換算(currency conversion)'!$B$3)</f>
        <v>580.62753783684025</v>
      </c>
      <c r="N14" s="553">
        <f>IF('内訳詳細_旧(Detail_Old)'!N14="-","-",'内訳詳細_旧(Detail_Old)'!N14/'為替換算(currency conversion)'!$B$3)</f>
        <v>778.73015873015879</v>
      </c>
      <c r="O14" s="551">
        <f>IF('内訳詳細_旧(Detail_Old)'!O14="-","-",'内訳詳細_旧(Detail_Old)'!O14/'為替換算(currency conversion)'!$B$3)</f>
        <v>181.91952750092287</v>
      </c>
      <c r="P14" s="552">
        <f>IF('内訳詳細_旧(Detail_Old)'!P14="-","-",'内訳詳細_旧(Detail_Old)'!P14/'為替換算(currency conversion)'!$B$3)</f>
        <v>368.89627168696938</v>
      </c>
      <c r="Q14" s="552">
        <f>IF('内訳詳細_旧(Detail_Old)'!Q14="-","-",'内訳詳細_旧(Detail_Old)'!Q14/'為替換算(currency conversion)'!$B$3)</f>
        <v>549.56072351421199</v>
      </c>
      <c r="R14" s="553">
        <f>IF('内訳詳細_旧(Detail_Old)'!R14="-","-",'内訳詳細_旧(Detail_Old)'!R14/'為替換算(currency conversion)'!$B$3)</f>
        <v>745.25655223329647</v>
      </c>
      <c r="S14" s="551">
        <f>IF('内訳詳細_旧(Detail_Old)'!S14="-","-",'内訳詳細_旧(Detail_Old)'!S14/'為替換算(currency conversion)'!$B$3)</f>
        <v>176.76633444075307</v>
      </c>
      <c r="T14" s="552">
        <f>IF('内訳詳細_旧(Detail_Old)'!T14="-","-",'内訳詳細_旧(Detail_Old)'!T14/'為替換算(currency conversion)'!$B$3)</f>
        <v>362.5101513473607</v>
      </c>
      <c r="U14" s="552">
        <f>IF('内訳詳細_旧(Detail_Old)'!U14="-","-",'内訳詳細_旧(Detail_Old)'!U14/'為替換算(currency conversion)'!$B$3)</f>
        <v>554.0125507567368</v>
      </c>
      <c r="V14" s="553">
        <f>IF('内訳詳細_旧(Detail_Old)'!V14="-","-",'内訳詳細_旧(Detail_Old)'!V14/'為替換算(currency conversion)'!$B$3)</f>
        <v>764.53303802141022</v>
      </c>
      <c r="W14" s="551">
        <f>IF('内訳詳細_旧(Detail_Old)'!W14="-","-",'内訳詳細_旧(Detail_Old)'!W14/'為替換算(currency conversion)'!$B$3)</f>
        <v>188.00295311923222</v>
      </c>
      <c r="X14" s="552">
        <f>IF('内訳詳細_旧(Detail_Old)'!X14="-","-",'内訳詳細_旧(Detail_Old)'!X14/'為替換算(currency conversion)'!$B$3)</f>
        <v>383.55850867478779</v>
      </c>
      <c r="Y14" s="552">
        <f>IF('内訳詳細_旧(Detail_Old)'!Y14="-","-",'内訳詳細_旧(Detail_Old)'!Y14/'為替換算(currency conversion)'!$B$3)</f>
        <v>576.61129568106321</v>
      </c>
      <c r="Z14" s="553">
        <f>IF('内訳詳細_旧(Detail_Old)'!Z14="-","-",'内訳詳細_旧(Detail_Old)'!Z14/'為替換算(currency conversion)'!$B$3)</f>
        <v>780.76042820228872</v>
      </c>
      <c r="AA14" s="551">
        <f>IF('内訳詳細_旧(Detail_Old)'!AA14="-","-",'内訳詳細_旧(Detail_Old)'!AA14/'為替換算(currency conversion)'!$B$3)</f>
        <v>176.38981173864897</v>
      </c>
      <c r="AB14" s="649"/>
      <c r="AC14" s="649"/>
      <c r="AD14" s="650"/>
    </row>
    <row r="15" spans="1:30" s="110" customFormat="1" ht="18" customHeight="1">
      <c r="A15" s="107"/>
      <c r="B15" s="1129" t="s">
        <v>20</v>
      </c>
      <c r="C15" s="1092"/>
      <c r="D15" s="1092"/>
      <c r="E15" s="120" t="s">
        <v>3</v>
      </c>
      <c r="F15" s="123" t="s">
        <v>33</v>
      </c>
      <c r="G15" s="554">
        <f>IF('内訳詳細_旧(Detail_Old)'!G15="-","-",'内訳詳細_旧(Detail_Old)'!G15/'為替換算(currency conversion)'!$B$3)</f>
        <v>563.39608711701737</v>
      </c>
      <c r="H15" s="555">
        <f>IF('内訳詳細_旧(Detail_Old)'!H15="-","-",'内訳詳細_旧(Detail_Old)'!H15/'為替換算(currency conversion)'!$B$3)</f>
        <v>1157.6522702104098</v>
      </c>
      <c r="I15" s="555">
        <f>IF('内訳詳細_旧(Detail_Old)'!I15="-","-",'内訳詳細_旧(Detail_Old)'!I15/'為替換算(currency conversion)'!$B$3)</f>
        <v>1804.4075304540422</v>
      </c>
      <c r="J15" s="556">
        <f>IF('内訳詳細_旧(Detail_Old)'!J15="-","-",'内訳詳細_旧(Detail_Old)'!J15/'為替換算(currency conversion)'!$B$3)</f>
        <v>2511.5245478036177</v>
      </c>
      <c r="K15" s="554">
        <f>IF('内訳詳細_旧(Detail_Old)'!K15="-","-",'内訳詳細_旧(Detail_Old)'!K15/'為替換算(currency conversion)'!$B$3)</f>
        <v>641.01144333702473</v>
      </c>
      <c r="L15" s="555">
        <f>IF('内訳詳細_旧(Detail_Old)'!L15="-","-",'内訳詳細_旧(Detail_Old)'!L15/'為替換算(currency conversion)'!$B$3)</f>
        <v>1335.7770394979698</v>
      </c>
      <c r="M15" s="555">
        <f>IF('内訳詳細_旧(Detail_Old)'!M15="-","-",'内訳詳細_旧(Detail_Old)'!M15/'為替換算(currency conversion)'!$B$3)</f>
        <v>2023.3960871170175</v>
      </c>
      <c r="N15" s="556">
        <f>IF('内訳詳細_旧(Detail_Old)'!N15="-","-",'内訳詳細_旧(Detail_Old)'!N15/'為替換算(currency conversion)'!$B$3)</f>
        <v>2799.8080472499078</v>
      </c>
      <c r="O15" s="554">
        <f>IF('内訳詳細_旧(Detail_Old)'!O15="-","-",'内訳詳細_旧(Detail_Old)'!O15/'為替換算(currency conversion)'!$B$3)</f>
        <v>722.34034699150982</v>
      </c>
      <c r="P15" s="555">
        <f>IF('内訳詳細_旧(Detail_Old)'!P15="-","-",'内訳詳細_旧(Detail_Old)'!P15/'為替換算(currency conversion)'!$B$3)</f>
        <v>1531.4433370247325</v>
      </c>
      <c r="Q15" s="555">
        <f>IF('内訳詳細_旧(Detail_Old)'!Q15="-","-",'内訳詳細_旧(Detail_Old)'!Q15/'為替換算(currency conversion)'!$B$3)</f>
        <v>2326.5485418973794</v>
      </c>
      <c r="R15" s="556">
        <f>IF('内訳詳細_旧(Detail_Old)'!R15="-","-",'内訳詳細_旧(Detail_Old)'!R15/'為替換算(currency conversion)'!$B$3)</f>
        <v>3159.7046880767812</v>
      </c>
      <c r="S15" s="554">
        <f>IF('内訳詳細_旧(Detail_Old)'!S15="-","-",'内訳詳細_旧(Detail_Old)'!S15/'為替換算(currency conversion)'!$B$3)</f>
        <v>734.12329272794398</v>
      </c>
      <c r="T15" s="555">
        <f>IF('内訳詳細_旧(Detail_Old)'!T15="-","-",'内訳詳細_旧(Detail_Old)'!T15/'為替換算(currency conversion)'!$B$3)</f>
        <v>1509.3909191583612</v>
      </c>
      <c r="U15" s="555">
        <f>IF('内訳詳細_旧(Detail_Old)'!U15="-","-",'内訳詳細_旧(Detail_Old)'!U15/'為替換算(currency conversion)'!$B$3)</f>
        <v>2289.8929494278332</v>
      </c>
      <c r="V15" s="556">
        <f>IF('内訳詳細_旧(Detail_Old)'!V15="-","-",'内訳詳細_旧(Detail_Old)'!V15/'為替換算(currency conversion)'!$B$3)</f>
        <v>3158.0140273163533</v>
      </c>
      <c r="W15" s="554">
        <f>IF('内訳詳細_旧(Detail_Old)'!W15="-","-",'内訳詳細_旧(Detail_Old)'!W15/'為替換算(currency conversion)'!$B$3)</f>
        <v>779.33554817275751</v>
      </c>
      <c r="X15" s="555">
        <f>IF('内訳詳細_旧(Detail_Old)'!X15="-","-",'内訳詳細_旧(Detail_Old)'!X15/'為替換算(currency conversion)'!$B$3)</f>
        <v>1615.1125876707274</v>
      </c>
      <c r="Y15" s="555">
        <f>IF('内訳詳細_旧(Detail_Old)'!Y15="-","-",'内訳詳細_旧(Detail_Old)'!Y15/'為替換算(currency conversion)'!$B$3)</f>
        <v>2483.6987818383168</v>
      </c>
      <c r="Z15" s="556">
        <f>IF('内訳詳細_旧(Detail_Old)'!Z15="-","-",'内訳詳細_旧(Detail_Old)'!Z15/'為替換算(currency conversion)'!$B$3)</f>
        <v>3400.8194905869327</v>
      </c>
      <c r="AA15" s="554">
        <f>IF('内訳詳細_旧(Detail_Old)'!AA15="-","-",'内訳詳細_旧(Detail_Old)'!AA15/'為替換算(currency conversion)'!$B$3)</f>
        <v>883.33702473237361</v>
      </c>
      <c r="AB15" s="651"/>
      <c r="AC15" s="651"/>
      <c r="AD15" s="652"/>
    </row>
    <row r="16" spans="1:30" s="110" customFormat="1" ht="44.25" customHeight="1">
      <c r="A16" s="107"/>
      <c r="B16" s="111"/>
      <c r="C16" s="112" t="s">
        <v>65</v>
      </c>
      <c r="D16" s="113" t="s">
        <v>77</v>
      </c>
      <c r="E16" s="114" t="s">
        <v>3</v>
      </c>
      <c r="F16" s="115" t="s">
        <v>399</v>
      </c>
      <c r="G16" s="548">
        <f>IF('内訳詳細_旧(Detail_Old)'!G16="-","-",'内訳詳細_旧(Detail_Old)'!G16/'為替換算(currency conversion)'!$B$3)</f>
        <v>196.7589516426726</v>
      </c>
      <c r="H16" s="549">
        <f>IF('内訳詳細_旧(Detail_Old)'!H16="-","-",'内訳詳細_旧(Detail_Old)'!H16/'為替換算(currency conversion)'!$B$3)</f>
        <v>396.81063122923592</v>
      </c>
      <c r="I16" s="549">
        <f>IF('内訳詳細_旧(Detail_Old)'!I16="-","-",'内訳詳細_旧(Detail_Old)'!I16/'為替換算(currency conversion)'!$B$3)</f>
        <v>606.30490956072356</v>
      </c>
      <c r="J16" s="550">
        <f>IF('内訳詳細_旧(Detail_Old)'!J16="-","-",'内訳詳細_旧(Detail_Old)'!J16/'為替換算(currency conversion)'!$B$3)</f>
        <v>821.24769287559991</v>
      </c>
      <c r="K16" s="548">
        <f>IF('内訳詳細_旧(Detail_Old)'!K16="-","-",'内訳詳細_旧(Detail_Old)'!K16/'為替換算(currency conversion)'!$B$3)</f>
        <v>211.34736064968624</v>
      </c>
      <c r="L16" s="549">
        <f>IF('内訳詳細_旧(Detail_Old)'!L16="-","-",'内訳詳細_旧(Detail_Old)'!L16/'為替換算(currency conversion)'!$B$3)</f>
        <v>440.60538944259878</v>
      </c>
      <c r="M16" s="549">
        <f>IF('内訳詳細_旧(Detail_Old)'!M16="-","-",'内訳詳細_旧(Detail_Old)'!M16/'為替換算(currency conversion)'!$B$3)</f>
        <v>655.54817275747519</v>
      </c>
      <c r="N16" s="550">
        <f>IF('内訳詳細_旧(Detail_Old)'!N16="-","-",'内訳詳細_旧(Detail_Old)'!N16/'為替換算(currency conversion)'!$B$3)</f>
        <v>898.30195644149137</v>
      </c>
      <c r="O16" s="548">
        <f>IF('内訳詳細_旧(Detail_Old)'!O16="-","-",'内訳詳細_旧(Detail_Old)'!O16/'為替換算(currency conversion)'!$B$3)</f>
        <v>235.85825027685496</v>
      </c>
      <c r="P16" s="549">
        <f>IF('内訳詳細_旧(Detail_Old)'!P16="-","-",'内訳詳細_旧(Detail_Old)'!P16/'為替換算(currency conversion)'!$B$3)</f>
        <v>522.38464377999264</v>
      </c>
      <c r="Q16" s="549">
        <f>IF('内訳詳細_旧(Detail_Old)'!Q16="-","-",'内訳詳細_旧(Detail_Old)'!Q16/'為替換算(currency conversion)'!$B$3)</f>
        <v>789.96677740863799</v>
      </c>
      <c r="R16" s="550">
        <f>IF('内訳詳細_旧(Detail_Old)'!R16="-","-",'内訳詳細_旧(Detail_Old)'!R16/'為替換算(currency conversion)'!$B$3)</f>
        <v>1078.1247692875602</v>
      </c>
      <c r="S16" s="548">
        <f>IF('内訳詳細_旧(Detail_Old)'!S16="-","-",'内訳詳細_旧(Detail_Old)'!S16/'為替換算(currency conversion)'!$B$3)</f>
        <v>266.35658914728685</v>
      </c>
      <c r="T16" s="549">
        <f>IF('内訳詳細_旧(Detail_Old)'!T16="-","-",'内訳詳細_旧(Detail_Old)'!T16/'為替換算(currency conversion)'!$B$3)</f>
        <v>535.66629752676272</v>
      </c>
      <c r="U16" s="549">
        <f>IF('内訳詳細_旧(Detail_Old)'!U16="-","-",'内訳詳細_旧(Detail_Old)'!U16/'為替換算(currency conversion)'!$B$3)</f>
        <v>804.89479512735329</v>
      </c>
      <c r="V16" s="550">
        <f>IF('内訳詳細_旧(Detail_Old)'!V16="-","-",'内訳詳細_旧(Detail_Old)'!V16/'為替換算(currency conversion)'!$B$3)</f>
        <v>1086.4230343300112</v>
      </c>
      <c r="W16" s="548">
        <f>IF('内訳詳細_旧(Detail_Old)'!W16="-","-",'内訳詳細_旧(Detail_Old)'!W16/'為替換算(currency conversion)'!$B$3)</f>
        <v>275.21594684385383</v>
      </c>
      <c r="X16" s="549">
        <f>IF('内訳詳細_旧(Detail_Old)'!X16="-","-",'内訳詳細_旧(Detail_Old)'!X16/'為替換算(currency conversion)'!$B$3)</f>
        <v>568.26135105204878</v>
      </c>
      <c r="Y16" s="549">
        <f>IF('内訳詳細_旧(Detail_Old)'!Y16="-","-",'内訳詳細_旧(Detail_Old)'!Y16/'為替換算(currency conversion)'!$B$3)</f>
        <v>880.76781100036919</v>
      </c>
      <c r="Z16" s="550">
        <f>IF('内訳詳細_旧(Detail_Old)'!Z16="-","-",'内訳詳細_旧(Detail_Old)'!Z16/'為替換算(currency conversion)'!$B$3)</f>
        <v>1187.4492432631969</v>
      </c>
      <c r="AA16" s="548">
        <f>IF('内訳詳細_旧(Detail_Old)'!AA16="-","-",'内訳詳細_旧(Detail_Old)'!AA16/'為替換算(currency conversion)'!$B$3)</f>
        <v>306.53377630121821</v>
      </c>
      <c r="AB16" s="647"/>
      <c r="AC16" s="647"/>
      <c r="AD16" s="648"/>
    </row>
    <row r="17" spans="1:30" s="110" customFormat="1" ht="18" customHeight="1">
      <c r="A17" s="107"/>
      <c r="B17" s="111"/>
      <c r="C17" s="116" t="s">
        <v>68</v>
      </c>
      <c r="D17" s="124" t="s">
        <v>79</v>
      </c>
      <c r="E17" s="92" t="s">
        <v>3</v>
      </c>
      <c r="F17" s="24" t="s">
        <v>400</v>
      </c>
      <c r="G17" s="557">
        <f>IF('内訳詳細_旧(Detail_Old)'!G17="-","-",'内訳詳細_旧(Detail_Old)'!G17/'為替換算(currency conversion)'!$B$3)</f>
        <v>212.1151716500554</v>
      </c>
      <c r="H17" s="558">
        <f>IF('内訳詳細_旧(Detail_Old)'!H17="-","-",'内訳詳細_旧(Detail_Old)'!H17/'為替換算(currency conversion)'!$B$3)</f>
        <v>438.58250276854932</v>
      </c>
      <c r="I17" s="558">
        <f>IF('内訳詳細_旧(Detail_Old)'!I17="-","-",'内訳詳細_旧(Detail_Old)'!I17/'為替換算(currency conversion)'!$B$3)</f>
        <v>707.19084533038028</v>
      </c>
      <c r="J17" s="559">
        <f>IF('内訳詳細_旧(Detail_Old)'!J17="-","-",'内訳詳細_旧(Detail_Old)'!J17/'為替換算(currency conversion)'!$B$3)</f>
        <v>1234.0789959394613</v>
      </c>
      <c r="K17" s="557">
        <f>IF('内訳詳細_旧(Detail_Old)'!K17="-","-",'内訳詳細_旧(Detail_Old)'!K17/'為替換算(currency conversion)'!$B$3)</f>
        <v>318.06570690291625</v>
      </c>
      <c r="L17" s="558">
        <f>IF('内訳詳細_旧(Detail_Old)'!L17="-","-",'内訳詳細_旧(Detail_Old)'!L17/'為替換算(currency conversion)'!$B$3)</f>
        <v>667.78146917681806</v>
      </c>
      <c r="M17" s="558">
        <f>IF('内訳詳細_旧(Detail_Old)'!M17="-","-",'内訳詳細_旧(Detail_Old)'!M17/'為替換算(currency conversion)'!$B$3)</f>
        <v>1013.4883720930234</v>
      </c>
      <c r="N17" s="559">
        <f>IF('内訳詳細_旧(Detail_Old)'!N17="-","-",'内訳詳細_旧(Detail_Old)'!N17/'為替換算(currency conversion)'!$B$3)</f>
        <v>1415.3266888150611</v>
      </c>
      <c r="O17" s="557">
        <f>IF('内訳詳細_旧(Detail_Old)'!O17="-","-",'内訳詳細_旧(Detail_Old)'!O17/'為替換算(currency conversion)'!$B$3)</f>
        <v>354.25618309339245</v>
      </c>
      <c r="P17" s="558">
        <f>IF('内訳詳細_旧(Detail_Old)'!P17="-","-",'内訳詳細_旧(Detail_Old)'!P17/'為替換算(currency conversion)'!$B$3)</f>
        <v>764.51088962716881</v>
      </c>
      <c r="Q17" s="558">
        <f>IF('内訳詳細_旧(Detail_Old)'!Q17="-","-",'内訳詳細_旧(Detail_Old)'!Q17/'為替換算(currency conversion)'!$B$3)</f>
        <v>1162.5618309339241</v>
      </c>
      <c r="R17" s="559">
        <f>IF('内訳詳細_旧(Detail_Old)'!R17="-","-",'内訳詳細_旧(Detail_Old)'!R17/'為替換算(currency conversion)'!$B$3)</f>
        <v>1580.2805463270581</v>
      </c>
      <c r="S17" s="557">
        <f>IF('内訳詳細_旧(Detail_Old)'!S17="-","-",'内訳詳細_旧(Detail_Old)'!S17/'為替換算(currency conversion)'!$B$3)</f>
        <v>345.16795865633077</v>
      </c>
      <c r="T17" s="558">
        <f>IF('内訳詳細_旧(Detail_Old)'!T17="-","-",'内訳詳細_旧(Detail_Old)'!T17/'為替換算(currency conversion)'!$B$3)</f>
        <v>713.24473975636772</v>
      </c>
      <c r="U17" s="558">
        <f>IF('内訳詳細_旧(Detail_Old)'!U17="-","-",'内訳詳細_旧(Detail_Old)'!U17/'為替換算(currency conversion)'!$B$3)</f>
        <v>1089.5828719084534</v>
      </c>
      <c r="V17" s="559">
        <f>IF('内訳詳細_旧(Detail_Old)'!V17="-","-",'内訳詳細_旧(Detail_Old)'!V17/'為替換算(currency conversion)'!$B$3)</f>
        <v>1523.6692506459949</v>
      </c>
      <c r="W17" s="557">
        <f>IF('内訳詳細_旧(Detail_Old)'!W17="-","-",'内訳詳細_旧(Detail_Old)'!W17/'為替換算(currency conversion)'!$B$3)</f>
        <v>366.6888150609081</v>
      </c>
      <c r="X17" s="558">
        <f>IF('内訳詳細_旧(Detail_Old)'!X17="-","-",'内訳詳細_旧(Detail_Old)'!X17/'為替換算(currency conversion)'!$B$3)</f>
        <v>768.12107788851984</v>
      </c>
      <c r="Y17" s="558">
        <f>IF('内訳詳細_旧(Detail_Old)'!Y17="-","-",'内訳詳細_旧(Detail_Old)'!Y17/'為替換算(currency conversion)'!$B$3)</f>
        <v>1173.7615356220008</v>
      </c>
      <c r="Z17" s="559">
        <f>IF('内訳詳細_旧(Detail_Old)'!Z17="-","-",'内訳詳細_旧(Detail_Old)'!Z17/'為替換算(currency conversion)'!$B$3)</f>
        <v>1633.074935400517</v>
      </c>
      <c r="AA17" s="557">
        <f>IF('内訳詳細_旧(Detail_Old)'!AA17="-","-",'内訳詳細_旧(Detail_Old)'!AA17/'為替換算(currency conversion)'!$B$3)</f>
        <v>428.93318567737174</v>
      </c>
      <c r="AB17" s="653"/>
      <c r="AC17" s="653"/>
      <c r="AD17" s="654"/>
    </row>
    <row r="18" spans="1:30" s="110" customFormat="1" ht="44.25" customHeight="1" thickBot="1">
      <c r="A18" s="107"/>
      <c r="B18" s="125"/>
      <c r="C18" s="126"/>
      <c r="D18" s="127" t="s">
        <v>81</v>
      </c>
      <c r="E18" s="128" t="s">
        <v>401</v>
      </c>
      <c r="F18" s="129" t="s">
        <v>83</v>
      </c>
      <c r="G18" s="560">
        <f>IF('内訳詳細_旧(Detail_Old)'!G18="-","-",'内訳詳細_旧(Detail_Old)'!G18/'為替換算(currency conversion)'!$B$3)</f>
        <v>140.74566260612772</v>
      </c>
      <c r="H18" s="561">
        <f>IF('内訳詳細_旧(Detail_Old)'!H18="-","-",'内訳詳細_旧(Detail_Old)'!H18/'為替換算(currency conversion)'!$B$3)</f>
        <v>292.03396087117022</v>
      </c>
      <c r="I18" s="561">
        <f>IF('内訳詳細_旧(Detail_Old)'!I18="-","-",'内訳詳細_旧(Detail_Old)'!I18/'為替換算(currency conversion)'!$B$3)</f>
        <v>445.21963824289412</v>
      </c>
      <c r="J18" s="562">
        <f>IF('内訳詳細_旧(Detail_Old)'!J18="-","-",'内訳詳細_旧(Detail_Old)'!J18/'為替換算(currency conversion)'!$B$3)</f>
        <v>391.88630490956075</v>
      </c>
      <c r="K18" s="560">
        <f>IF('内訳詳細_旧(Detail_Old)'!K18="-","-",'内訳詳細_旧(Detail_Old)'!K18/'為替換算(currency conversion)'!$B$3)</f>
        <v>96.810631229235895</v>
      </c>
      <c r="L18" s="561">
        <f>IF('内訳詳細_旧(Detail_Old)'!L18="-","-",'内訳詳細_旧(Detail_Old)'!L18/'為替換算(currency conversion)'!$B$3)</f>
        <v>213.71723883351791</v>
      </c>
      <c r="M18" s="561">
        <f>IF('内訳詳細_旧(Detail_Old)'!M18="-","-",'内訳詳細_旧(Detail_Old)'!M18/'為替換算(currency conversion)'!$B$3)</f>
        <v>305.31561461794024</v>
      </c>
      <c r="N18" s="562">
        <f>IF('内訳詳細_旧(Detail_Old)'!N18="-","-",'内訳詳細_旧(Detail_Old)'!N18/'為替換算(currency conversion)'!$B$3)</f>
        <v>420.91546696197861</v>
      </c>
      <c r="O18" s="560">
        <f>IF('内訳詳細_旧(Detail_Old)'!O18="-","-",'内訳詳細_旧(Detail_Old)'!O18/'為替換算(currency conversion)'!$B$3)</f>
        <v>101.52085640457734</v>
      </c>
      <c r="P18" s="561">
        <f>IF('内訳詳細_旧(Detail_Old)'!P18="-","-",'内訳詳細_旧(Detail_Old)'!P18/'為替換算(currency conversion)'!$B$3)</f>
        <v>210.57216685123663</v>
      </c>
      <c r="Q18" s="561">
        <f>IF('内訳詳細_旧(Detail_Old)'!Q18="-","-",'内訳詳細_旧(Detail_Old)'!Q18/'為替換算(currency conversion)'!$B$3)</f>
        <v>316.04282022886679</v>
      </c>
      <c r="R18" s="562">
        <f>IF('内訳詳細_旧(Detail_Old)'!R18="-","-",'内訳詳細_旧(Detail_Old)'!R18/'為替換算(currency conversion)'!$B$3)</f>
        <v>424.24510889627174</v>
      </c>
      <c r="S18" s="560">
        <f>IF('内訳詳細_旧(Detail_Old)'!S18="-","-",'内訳詳細_旧(Detail_Old)'!S18/'為替換算(currency conversion)'!$B$3)</f>
        <v>119.66039128829827</v>
      </c>
      <c r="T18" s="561">
        <f>IF('内訳詳細_旧(Detail_Old)'!T18="-","-",'内訳詳細_旧(Detail_Old)'!T18/'為替換算(currency conversion)'!$B$3)</f>
        <v>253.50313768918423</v>
      </c>
      <c r="U18" s="561">
        <f>IF('内訳詳細_旧(Detail_Old)'!U18="-","-",'内訳詳細_旧(Detail_Old)'!U18/'為替換算(currency conversion)'!$B$3)</f>
        <v>384.67331118493911</v>
      </c>
      <c r="V18" s="562">
        <f>IF('内訳詳細_旧(Detail_Old)'!V18="-","-",'内訳詳細_旧(Detail_Old)'!V18/'為替換算(currency conversion)'!$B$3)</f>
        <v>534.29309708379481</v>
      </c>
      <c r="W18" s="560">
        <f>IF('内訳詳細_旧(Detail_Old)'!W18="-","-",'内訳詳細_旧(Detail_Old)'!W18/'為替換算(currency conversion)'!$B$3)</f>
        <v>132.97157622739019</v>
      </c>
      <c r="X18" s="561">
        <f>IF('内訳詳細_旧(Detail_Old)'!X18="-","-",'内訳詳細_旧(Detail_Old)'!X18/'為替換算(currency conversion)'!$B$3)</f>
        <v>270.88224437061649</v>
      </c>
      <c r="Y18" s="561">
        <f>IF('内訳詳細_旧(Detail_Old)'!Y18="-","-",'内訳詳細_旧(Detail_Old)'!Y18/'為替換算(currency conversion)'!$B$3)</f>
        <v>418.93687707641197</v>
      </c>
      <c r="Z18" s="562">
        <f>IF('内訳詳細_旧(Detail_Old)'!Z18="-","-",'内訳詳細_旧(Detail_Old)'!Z18/'為替換算(currency conversion)'!$B$3)</f>
        <v>570.18087855297165</v>
      </c>
      <c r="AA18" s="560">
        <f>IF('内訳詳細_旧(Detail_Old)'!AA18="-","-",'内訳詳細_旧(Detail_Old)'!AA18/'為替換算(currency conversion)'!$B$3)</f>
        <v>144.07530454042083</v>
      </c>
      <c r="AB18" s="655"/>
      <c r="AC18" s="655"/>
      <c r="AD18" s="656"/>
    </row>
    <row r="19" spans="1:30" ht="14.25" customHeight="1">
      <c r="B19" s="101"/>
      <c r="C19" s="130" t="s">
        <v>699</v>
      </c>
      <c r="D19" s="101"/>
      <c r="E19" s="101"/>
      <c r="F19" s="10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row>
    <row r="20" spans="1:30" ht="14.25" customHeight="1">
      <c r="B20" s="101"/>
      <c r="C20" s="757" t="s">
        <v>624</v>
      </c>
      <c r="D20" s="101"/>
      <c r="E20" s="101"/>
      <c r="F20" s="101"/>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row>
    <row r="21" spans="1:30" ht="14.25" customHeight="1">
      <c r="B21" s="101"/>
      <c r="C21" s="130" t="s">
        <v>580</v>
      </c>
      <c r="D21" s="101"/>
      <c r="E21" s="101"/>
      <c r="F21" s="101"/>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row>
    <row r="22" spans="1:30" ht="14.25" customHeight="1">
      <c r="B22" s="101"/>
      <c r="C22" s="439" t="s">
        <v>581</v>
      </c>
      <c r="D22" s="101"/>
      <c r="E22" s="101"/>
      <c r="F22" s="101"/>
      <c r="G22" s="369"/>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row>
    <row r="23" spans="1:30" ht="14.25" customHeight="1">
      <c r="B23" s="101"/>
      <c r="C23" s="101" t="s">
        <v>582</v>
      </c>
      <c r="D23" s="101"/>
      <c r="E23" s="101"/>
      <c r="F23" s="101"/>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row>
    <row r="24" spans="1:30" ht="14.25" customHeight="1">
      <c r="B24" s="101"/>
      <c r="C24" s="439" t="s">
        <v>583</v>
      </c>
      <c r="D24" s="101"/>
      <c r="E24" s="101"/>
      <c r="F24" s="101"/>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row>
    <row r="25" spans="1:30" ht="14.25" customHeight="1">
      <c r="B25" s="101"/>
      <c r="C25" s="11" t="s">
        <v>584</v>
      </c>
      <c r="D25" s="101"/>
      <c r="E25" s="101"/>
      <c r="F25" s="101"/>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row>
    <row r="26" spans="1:30" ht="14.25" customHeight="1">
      <c r="B26" s="101"/>
      <c r="C26" s="439" t="s">
        <v>585</v>
      </c>
      <c r="D26" s="101"/>
      <c r="E26" s="101"/>
      <c r="F26" s="101"/>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row>
    <row r="27" spans="1:30" ht="14.25" customHeight="1">
      <c r="B27" s="101"/>
      <c r="C27" s="101"/>
      <c r="D27" s="101"/>
      <c r="E27" s="101"/>
      <c r="F27" s="101"/>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row>
    <row r="28" spans="1:30" s="9" customFormat="1" ht="18" customHeight="1">
      <c r="B28" s="12"/>
      <c r="C28" s="11" t="s">
        <v>84</v>
      </c>
      <c r="D28" s="12"/>
      <c r="E28" s="11"/>
      <c r="F28" s="11"/>
      <c r="G28" s="370"/>
      <c r="H28" s="370"/>
      <c r="I28" s="370"/>
      <c r="J28" s="370"/>
      <c r="K28" s="370"/>
      <c r="L28" s="370"/>
      <c r="M28" s="370"/>
      <c r="N28" s="370"/>
      <c r="O28" s="370"/>
      <c r="P28" s="370"/>
      <c r="Q28" s="370"/>
      <c r="R28" s="370"/>
      <c r="S28" s="446"/>
      <c r="T28" s="446"/>
      <c r="U28" s="446"/>
      <c r="V28" s="446"/>
      <c r="W28" s="446"/>
      <c r="X28" s="446"/>
      <c r="Y28" s="446"/>
      <c r="Z28" s="446"/>
      <c r="AA28" s="446"/>
      <c r="AB28" s="446"/>
      <c r="AC28" s="446"/>
      <c r="AD28" s="446"/>
    </row>
    <row r="29" spans="1:30" s="9" customFormat="1" ht="18" customHeight="1" thickBot="1">
      <c r="B29" s="11"/>
      <c r="C29" s="8" t="str">
        <f>"（単位：百万"&amp;'為替換算(currency conversion)'!$A$3&amp;"/Unit: "&amp;'為替換算(currency conversion)'!$A$3&amp;" million）"</f>
        <v>（単位：百万USD/Unit: USD million）</v>
      </c>
      <c r="D29" s="12"/>
      <c r="E29" s="11"/>
      <c r="F29" s="11"/>
      <c r="G29" s="370"/>
      <c r="H29" s="370"/>
      <c r="I29" s="370"/>
      <c r="J29" s="370"/>
      <c r="K29" s="370"/>
      <c r="L29" s="370"/>
      <c r="M29" s="370"/>
      <c r="N29" s="370"/>
      <c r="O29" s="370"/>
      <c r="P29" s="370"/>
      <c r="Q29" s="370"/>
      <c r="R29" s="370"/>
      <c r="S29" s="446"/>
      <c r="T29" s="446"/>
      <c r="U29" s="446"/>
      <c r="V29" s="446"/>
      <c r="W29" s="446"/>
      <c r="X29" s="446"/>
      <c r="Y29" s="446"/>
      <c r="Z29" s="446"/>
      <c r="AA29" s="446"/>
      <c r="AB29" s="446"/>
      <c r="AC29" s="446"/>
      <c r="AD29" s="446"/>
    </row>
    <row r="30" spans="1:30" s="102" customFormat="1" ht="18" customHeight="1">
      <c r="B30" s="371"/>
      <c r="C30" s="372"/>
      <c r="D30" s="1184" t="s">
        <v>57</v>
      </c>
      <c r="E30" s="1186" t="s">
        <v>383</v>
      </c>
      <c r="F30" s="1188" t="s">
        <v>58</v>
      </c>
      <c r="G30" s="1124" t="s">
        <v>393</v>
      </c>
      <c r="H30" s="1125"/>
      <c r="I30" s="1125"/>
      <c r="J30" s="1126"/>
      <c r="K30" s="1124" t="s">
        <v>380</v>
      </c>
      <c r="L30" s="1125"/>
      <c r="M30" s="1125"/>
      <c r="N30" s="1126"/>
      <c r="O30" s="1124" t="s">
        <v>61</v>
      </c>
      <c r="P30" s="1125"/>
      <c r="Q30" s="1125"/>
      <c r="R30" s="1126"/>
      <c r="S30" s="1124" t="s">
        <v>497</v>
      </c>
      <c r="T30" s="1125"/>
      <c r="U30" s="1125"/>
      <c r="V30" s="1126"/>
      <c r="W30" s="1124" t="s">
        <v>503</v>
      </c>
      <c r="X30" s="1125"/>
      <c r="Y30" s="1125"/>
      <c r="Z30" s="1126"/>
      <c r="AA30" s="1124" t="s">
        <v>535</v>
      </c>
      <c r="AB30" s="1125"/>
      <c r="AC30" s="1125"/>
      <c r="AD30" s="1126"/>
    </row>
    <row r="31" spans="1:30" s="102" customFormat="1" ht="24.6" thickBot="1">
      <c r="B31" s="373"/>
      <c r="C31" s="374"/>
      <c r="D31" s="1185"/>
      <c r="E31" s="1187"/>
      <c r="F31" s="1189"/>
      <c r="G31" s="103" t="s">
        <v>62</v>
      </c>
      <c r="H31" s="104" t="s">
        <v>9</v>
      </c>
      <c r="I31" s="105" t="s">
        <v>10</v>
      </c>
      <c r="J31" s="106" t="s">
        <v>11</v>
      </c>
      <c r="K31" s="103" t="s">
        <v>62</v>
      </c>
      <c r="L31" s="104" t="s">
        <v>9</v>
      </c>
      <c r="M31" s="105" t="s">
        <v>10</v>
      </c>
      <c r="N31" s="106" t="s">
        <v>99</v>
      </c>
      <c r="O31" s="103" t="s">
        <v>62</v>
      </c>
      <c r="P31" s="104" t="s">
        <v>9</v>
      </c>
      <c r="Q31" s="105" t="s">
        <v>10</v>
      </c>
      <c r="R31" s="106" t="s">
        <v>11</v>
      </c>
      <c r="S31" s="103" t="s">
        <v>62</v>
      </c>
      <c r="T31" s="104" t="s">
        <v>9</v>
      </c>
      <c r="U31" s="105" t="s">
        <v>10</v>
      </c>
      <c r="V31" s="106" t="s">
        <v>11</v>
      </c>
      <c r="W31" s="103" t="s">
        <v>8</v>
      </c>
      <c r="X31" s="104" t="s">
        <v>9</v>
      </c>
      <c r="Y31" s="105" t="s">
        <v>10</v>
      </c>
      <c r="Z31" s="106" t="s">
        <v>235</v>
      </c>
      <c r="AA31" s="103" t="s">
        <v>8</v>
      </c>
      <c r="AB31" s="104" t="s">
        <v>9</v>
      </c>
      <c r="AC31" s="105" t="s">
        <v>10</v>
      </c>
      <c r="AD31" s="106" t="s">
        <v>235</v>
      </c>
    </row>
    <row r="32" spans="1:30" s="110" customFormat="1" ht="18" customHeight="1">
      <c r="A32" s="107"/>
      <c r="B32" s="1190" t="s">
        <v>63</v>
      </c>
      <c r="C32" s="1191"/>
      <c r="D32" s="1191"/>
      <c r="E32" s="375" t="s">
        <v>3</v>
      </c>
      <c r="F32" s="376" t="s">
        <v>64</v>
      </c>
      <c r="G32" s="543">
        <f>IF('内訳詳細_旧(Detail_Old)'!G32="-","-",'内訳詳細_旧(Detail_Old)'!G32/'為替換算(currency conversion)'!$B$3)</f>
        <v>1039.8449612403101</v>
      </c>
      <c r="H32" s="544">
        <f>IF('内訳詳細_旧(Detail_Old)'!H32="-","-",'内訳詳細_旧(Detail_Old)'!H32/'為替換算(currency conversion)'!$B$3)</f>
        <v>1627.7667035806571</v>
      </c>
      <c r="I32" s="563">
        <f>IF('内訳詳細_旧(Detail_Old)'!I32="-","-",'内訳詳細_旧(Detail_Old)'!I32/'為替換算(currency conversion)'!$B$3)</f>
        <v>2341.1074197120711</v>
      </c>
      <c r="J32" s="547">
        <f>IF('内訳詳細_旧(Detail_Old)'!J32="-","-",'内訳詳細_旧(Detail_Old)'!J32/'為替換算(currency conversion)'!$B$3)</f>
        <v>3292.7131782945739</v>
      </c>
      <c r="K32" s="543">
        <f>IF('内訳詳細_旧(Detail_Old)'!K32="-","-",'内訳詳細_旧(Detail_Old)'!K32/'為替換算(currency conversion)'!$B$3)</f>
        <v>748.45330380214102</v>
      </c>
      <c r="L32" s="544">
        <f>IF('内訳詳細_旧(Detail_Old)'!L32="-","-",'内訳詳細_旧(Detail_Old)'!L32/'為替換算(currency conversion)'!$B$3)</f>
        <v>1270.2177925433741</v>
      </c>
      <c r="M32" s="563">
        <f>IF('内訳詳細_旧(Detail_Old)'!M32="-","-",'内訳詳細_旧(Detail_Old)'!M32/'為替換算(currency conversion)'!$B$3)</f>
        <v>1934.2414174972316</v>
      </c>
      <c r="N32" s="547">
        <f>IF('内訳詳細_旧(Detail_Old)'!N32="-","-",'内訳詳細_旧(Detail_Old)'!N32/'為替換算(currency conversion)'!$B$3)</f>
        <v>2887.3163528977484</v>
      </c>
      <c r="O32" s="543">
        <f>IF('内訳詳細_旧(Detail_Old)'!O32="-","-",'内訳詳細_旧(Detail_Old)'!O32/'為替換算(currency conversion)'!$B$3)</f>
        <v>785.52233296419354</v>
      </c>
      <c r="P32" s="544">
        <f>IF('内訳詳細_旧(Detail_Old)'!P32="-","-",'内訳詳細_旧(Detail_Old)'!P32/'為替換算(currency conversion)'!$B$3)</f>
        <v>1920.2657807308972</v>
      </c>
      <c r="Q32" s="563">
        <f>IF('内訳詳細_旧(Detail_Old)'!Q32="-","-",'内訳詳細_旧(Detail_Old)'!Q32/'為替換算(currency conversion)'!$B$3)</f>
        <v>2532.5950535252864</v>
      </c>
      <c r="R32" s="547">
        <f>IF('内訳詳細_旧(Detail_Old)'!R32="-","-",'内訳詳細_旧(Detail_Old)'!R32/'為替換算(currency conversion)'!$B$3)</f>
        <v>3521.5577703949798</v>
      </c>
      <c r="S32" s="543">
        <f>IF('内訳詳細_旧(Detail_Old)'!S32="-","-",'内訳詳細_旧(Detail_Old)'!S32/'為替換算(currency conversion)'!$B$3)</f>
        <v>1278.1543004798821</v>
      </c>
      <c r="T32" s="544">
        <f>IF('内訳詳細_旧(Detail_Old)'!T32="-","-",'内訳詳細_旧(Detail_Old)'!T32/'為替換算(currency conversion)'!$B$3)</f>
        <v>1836.544850498339</v>
      </c>
      <c r="U32" s="563">
        <f>IF('内訳詳細_旧(Detail_Old)'!U32="-","-",'内訳詳細_旧(Detail_Old)'!U32/'為替換算(currency conversion)'!$B$3)</f>
        <v>2586.4525655223333</v>
      </c>
      <c r="V32" s="547">
        <f>IF('内訳詳細_旧(Detail_Old)'!V32="-","-",'内訳詳細_旧(Detail_Old)'!V32/'為替換算(currency conversion)'!$B$3)</f>
        <v>3555.5481727574752</v>
      </c>
      <c r="W32" s="543">
        <f>IF('内訳詳細_旧(Detail_Old)'!W32="-","-",'内訳詳細_旧(Detail_Old)'!W32/'為替換算(currency conversion)'!$B$3)</f>
        <v>1164.4887412329274</v>
      </c>
      <c r="X32" s="544">
        <f>IF('内訳詳細_旧(Detail_Old)'!X32="-","-",'内訳詳細_旧(Detail_Old)'!X32/'為替換算(currency conversion)'!$B$3)</f>
        <v>2182.1114802510151</v>
      </c>
      <c r="Y32" s="563">
        <f>IF('内訳詳細_旧(Detail_Old)'!Y32="-","-",'内訳詳細_旧(Detail_Old)'!Y32/'為替換算(currency conversion)'!$B$3)</f>
        <v>2987.6633444075305</v>
      </c>
      <c r="Z32" s="547">
        <f>IF('内訳詳細_旧(Detail_Old)'!Z32="-","-",'内訳詳細_旧(Detail_Old)'!Z32/'為替換算(currency conversion)'!$B$3)</f>
        <v>4018.3093392395722</v>
      </c>
      <c r="AA32" s="543">
        <f>IF('内訳詳細_旧(Detail_Old)'!AA32="-","-",'内訳詳細_旧(Detail_Old)'!AA32/'為替換算(currency conversion)'!$B$3)</f>
        <v>1031.3178294573645</v>
      </c>
      <c r="AB32" s="645"/>
      <c r="AC32" s="657"/>
      <c r="AD32" s="646"/>
    </row>
    <row r="33" spans="1:30" s="110" customFormat="1" ht="43.5" customHeight="1">
      <c r="A33" s="107"/>
      <c r="B33" s="377"/>
      <c r="C33" s="378" t="s">
        <v>65</v>
      </c>
      <c r="D33" s="379" t="s">
        <v>66</v>
      </c>
      <c r="E33" s="380" t="s">
        <v>3</v>
      </c>
      <c r="F33" s="381" t="s">
        <v>67</v>
      </c>
      <c r="G33" s="548">
        <f>IF('内訳詳細_旧(Detail_Old)'!G33="-","-",'内訳詳細_旧(Detail_Old)'!G33/'為替換算(currency conversion)'!$B$3)</f>
        <v>583.24104835732749</v>
      </c>
      <c r="H33" s="549">
        <f>IF('内訳詳細_旧(Detail_Old)'!H33="-","-",'内訳詳細_旧(Detail_Old)'!H33/'為替換算(currency conversion)'!$B$3)</f>
        <v>922.20745662606134</v>
      </c>
      <c r="I33" s="564">
        <f>IF('内訳詳細_旧(Detail_Old)'!I33="-","-",'内訳詳細_旧(Detail_Old)'!I33/'為替換算(currency conversion)'!$B$3)</f>
        <v>1262.3846437799928</v>
      </c>
      <c r="J33" s="550">
        <f>IF('内訳詳細_旧(Detail_Old)'!J33="-","-",'内訳詳細_旧(Detail_Old)'!J33/'為替換算(currency conversion)'!$B$3)</f>
        <v>1847.3680324843117</v>
      </c>
      <c r="K33" s="548">
        <f>IF('内訳詳細_旧(Detail_Old)'!K33="-","-",'内訳詳細_旧(Detail_Old)'!K33/'為替換算(currency conversion)'!$B$3)</f>
        <v>415.96160944998155</v>
      </c>
      <c r="L33" s="549">
        <f>IF('内訳詳細_旧(Detail_Old)'!L33="-","-",'内訳詳細_旧(Detail_Old)'!L33/'為替換算(currency conversion)'!$B$3)</f>
        <v>641.29937246216321</v>
      </c>
      <c r="M33" s="564">
        <f>IF('内訳詳細_旧(Detail_Old)'!M33="-","-",'内訳詳細_旧(Detail_Old)'!M33/'為替換算(currency conversion)'!$B$3)</f>
        <v>940.62753783684025</v>
      </c>
      <c r="N33" s="550">
        <f>IF('内訳詳細_旧(Detail_Old)'!N33="-","-",'内訳詳細_旧(Detail_Old)'!N33/'為替換算(currency conversion)'!$B$3)</f>
        <v>1435.7696566998893</v>
      </c>
      <c r="O33" s="548">
        <f>IF('内訳詳細_旧(Detail_Old)'!O33="-","-",'内訳詳細_旧(Detail_Old)'!O33/'為替換算(currency conversion)'!$B$3)</f>
        <v>404.20081210778886</v>
      </c>
      <c r="P33" s="549">
        <f>IF('内訳詳細_旧(Detail_Old)'!P33="-","-",'内訳詳細_旧(Detail_Old)'!P33/'為替換算(currency conversion)'!$B$3)</f>
        <v>1178.0509413067552</v>
      </c>
      <c r="Q33" s="564">
        <f>IF('内訳詳細_旧(Detail_Old)'!Q33="-","-",'内訳詳細_旧(Detail_Old)'!Q33/'為替換算(currency conversion)'!$B$3)</f>
        <v>1493.3850129198968</v>
      </c>
      <c r="R33" s="550">
        <f>IF('内訳詳細_旧(Detail_Old)'!R33="-","-",'内訳詳細_旧(Detail_Old)'!R33/'為替換算(currency conversion)'!$B$3)</f>
        <v>2077.0247323735698</v>
      </c>
      <c r="S33" s="548">
        <f>IF('内訳詳細_旧(Detail_Old)'!S33="-","-",'内訳詳細_旧(Detail_Old)'!S33/'為替換算(currency conversion)'!$B$3)</f>
        <v>999.53488372093034</v>
      </c>
      <c r="T33" s="549">
        <f>IF('内訳詳細_旧(Detail_Old)'!T33="-","-",'内訳詳細_旧(Detail_Old)'!T33/'為替換算(currency conversion)'!$B$3)</f>
        <v>1196.2495385751201</v>
      </c>
      <c r="U33" s="564">
        <f>IF('内訳詳細_旧(Detail_Old)'!U33="-","-",'内訳詳細_旧(Detail_Old)'!U33/'為替換算(currency conversion)'!$B$3)</f>
        <v>1529.4130675526026</v>
      </c>
      <c r="V33" s="550">
        <f>IF('内訳詳細_旧(Detail_Old)'!V33="-","-",'内訳詳細_旧(Detail_Old)'!V33/'為替換算(currency conversion)'!$B$3)</f>
        <v>2071.812476928756</v>
      </c>
      <c r="W33" s="548">
        <f>IF('内訳詳細_旧(Detail_Old)'!W33="-","-",'内訳詳細_旧(Detail_Old)'!W33/'為替換算(currency conversion)'!$B$3)</f>
        <v>688.81506090808421</v>
      </c>
      <c r="X33" s="549">
        <f>IF('内訳詳細_旧(Detail_Old)'!X33="-","-",'内訳詳細_旧(Detail_Old)'!X33/'為替換算(currency conversion)'!$B$3)</f>
        <v>1349.1399040236251</v>
      </c>
      <c r="Y33" s="564">
        <f>IF('内訳詳細_旧(Detail_Old)'!Y33="-","-",'内訳詳細_旧(Detail_Old)'!Y33/'為替換算(currency conversion)'!$B$3)</f>
        <v>1805.1753414544114</v>
      </c>
      <c r="Z33" s="550">
        <f>IF('内訳詳細_旧(Detail_Old)'!Z33="-","-",'内訳詳細_旧(Detail_Old)'!Z33/'為替換算(currency conversion)'!$B$3)</f>
        <v>2400.243632336656</v>
      </c>
      <c r="AA33" s="548">
        <f>IF('内訳詳細_旧(Detail_Old)'!AA33="-","-",'内訳詳細_旧(Detail_Old)'!AA33/'為替換算(currency conversion)'!$B$3)</f>
        <v>588.32779623477302</v>
      </c>
      <c r="AB33" s="647"/>
      <c r="AC33" s="658"/>
      <c r="AD33" s="648"/>
    </row>
    <row r="34" spans="1:30" s="110" customFormat="1" ht="18" customHeight="1">
      <c r="A34" s="107"/>
      <c r="B34" s="377"/>
      <c r="C34" s="382" t="s">
        <v>68</v>
      </c>
      <c r="D34" s="383" t="s">
        <v>69</v>
      </c>
      <c r="E34" s="384" t="s">
        <v>3</v>
      </c>
      <c r="F34" s="385" t="s">
        <v>70</v>
      </c>
      <c r="G34" s="551">
        <f>IF('内訳詳細_旧(Detail_Old)'!G34="-","-",'内訳詳細_旧(Detail_Old)'!G34/'為替換算(currency conversion)'!$B$3)</f>
        <v>258.38316722037655</v>
      </c>
      <c r="H34" s="552">
        <f>IF('内訳詳細_旧(Detail_Old)'!H34="-","-",'内訳詳細_旧(Detail_Old)'!H34/'為替換算(currency conversion)'!$B$3)</f>
        <v>371.9896640826874</v>
      </c>
      <c r="I34" s="565">
        <f>IF('内訳詳細_旧(Detail_Old)'!I34="-","-",'内訳詳細_旧(Detail_Old)'!I34/'為替換算(currency conversion)'!$B$3)</f>
        <v>628.61572535991149</v>
      </c>
      <c r="J34" s="553">
        <f>IF('内訳詳細_旧(Detail_Old)'!J34="-","-",'内訳詳細_旧(Detail_Old)'!J34/'為替換算(currency conversion)'!$B$3)</f>
        <v>821.92691029900334</v>
      </c>
      <c r="K34" s="551">
        <f>IF('内訳詳細_旧(Detail_Old)'!K34="-","-",'内訳詳細_旧(Detail_Old)'!K34/'為替換算(currency conversion)'!$B$3)</f>
        <v>169.1029900332226</v>
      </c>
      <c r="L34" s="552">
        <f>IF('内訳詳細_旧(Detail_Old)'!L34="-","-",'内訳詳細_旧(Detail_Old)'!L34/'為替換算(currency conversion)'!$B$3)</f>
        <v>317.29051310446664</v>
      </c>
      <c r="M34" s="565">
        <f>IF('内訳詳細_旧(Detail_Old)'!M34="-","-",'内訳詳細_旧(Detail_Old)'!M34/'為替換算(currency conversion)'!$B$3)</f>
        <v>547.74455518641571</v>
      </c>
      <c r="N34" s="553">
        <f>IF('内訳詳細_旧(Detail_Old)'!N34="-","-",'内訳詳細_旧(Detail_Old)'!N34/'為替換算(currency conversion)'!$B$3)</f>
        <v>841.74972314507204</v>
      </c>
      <c r="O34" s="551">
        <f>IF('内訳詳細_旧(Detail_Old)'!O34="-","-",'内訳詳細_旧(Detail_Old)'!O34/'為替換算(currency conversion)'!$B$3)</f>
        <v>195.02399409376156</v>
      </c>
      <c r="P34" s="552">
        <f>IF('内訳詳細_旧(Detail_Old)'!P34="-","-",'内訳詳細_旧(Detail_Old)'!P34/'為替換算(currency conversion)'!$B$3)</f>
        <v>411.4138058324105</v>
      </c>
      <c r="Q34" s="565">
        <f>IF('内訳詳細_旧(Detail_Old)'!Q34="-","-",'内訳詳細_旧(Detail_Old)'!Q34/'為替換算(currency conversion)'!$B$3)</f>
        <v>609.08084163898127</v>
      </c>
      <c r="R34" s="553">
        <f>IF('内訳詳細_旧(Detail_Old)'!R34="-","-",'内訳詳細_旧(Detail_Old)'!R34/'為替換算(currency conversion)'!$B$3)</f>
        <v>839.66039128829834</v>
      </c>
      <c r="S34" s="551">
        <f>IF('内訳詳細_旧(Detail_Old)'!S34="-","-",'内訳詳細_旧(Detail_Old)'!S34/'為替換算(currency conversion)'!$B$3)</f>
        <v>109.50904392764859</v>
      </c>
      <c r="T34" s="552">
        <f>IF('内訳詳細_旧(Detail_Old)'!T34="-","-",'内訳詳細_旧(Detail_Old)'!T34/'為替換算(currency conversion)'!$B$3)</f>
        <v>307.96603912882983</v>
      </c>
      <c r="U34" s="565">
        <f>IF('内訳詳細_旧(Detail_Old)'!U34="-","-",'内訳詳細_旧(Detail_Old)'!U34/'為替換算(currency conversion)'!$B$3)</f>
        <v>582.50276854928018</v>
      </c>
      <c r="V34" s="553">
        <f>IF('内訳詳細_旧(Detail_Old)'!V34="-","-",'内訳詳細_旧(Detail_Old)'!V34/'為替換算(currency conversion)'!$B$3)</f>
        <v>800.78257659653013</v>
      </c>
      <c r="W34" s="551">
        <f>IF('内訳詳細_旧(Detail_Old)'!W34="-","-",'内訳詳細_旧(Detail_Old)'!W34/'為替換算(currency conversion)'!$B$3)</f>
        <v>207.20561092654117</v>
      </c>
      <c r="X34" s="552">
        <f>IF('内訳詳細_旧(Detail_Old)'!X34="-","-",'内訳詳細_旧(Detail_Old)'!X34/'為替換算(currency conversion)'!$B$3)</f>
        <v>419.63824289405687</v>
      </c>
      <c r="Y34" s="565">
        <f>IF('内訳詳細_旧(Detail_Old)'!Y34="-","-",'内訳詳細_旧(Detail_Old)'!Y34/'為替換算(currency conversion)'!$B$3)</f>
        <v>628.82244370616468</v>
      </c>
      <c r="Z34" s="553">
        <f>IF('内訳詳細_旧(Detail_Old)'!Z34="-","-",'内訳詳細_旧(Detail_Old)'!Z34/'為替換算(currency conversion)'!$B$3)</f>
        <v>877.63012181616841</v>
      </c>
      <c r="AA34" s="551">
        <f>IF('内訳詳細_旧(Detail_Old)'!AA34="-","-",'内訳詳細_旧(Detail_Old)'!AA34/'為替換算(currency conversion)'!$B$3)</f>
        <v>185.88409007013661</v>
      </c>
      <c r="AB34" s="649"/>
      <c r="AC34" s="659"/>
      <c r="AD34" s="650"/>
    </row>
    <row r="35" spans="1:30" s="110" customFormat="1" ht="18" customHeight="1">
      <c r="A35" s="107"/>
      <c r="B35" s="1129" t="s">
        <v>18</v>
      </c>
      <c r="C35" s="1092"/>
      <c r="D35" s="1092"/>
      <c r="E35" s="120" t="s">
        <v>30</v>
      </c>
      <c r="F35" s="121" t="s">
        <v>32</v>
      </c>
      <c r="G35" s="554">
        <f>IF('内訳詳細_旧(Detail_Old)'!G35="-","-",'内訳詳細_旧(Detail_Old)'!G35/'為替換算(currency conversion)'!$B$3)</f>
        <v>698.72277593207832</v>
      </c>
      <c r="H35" s="555">
        <f>IF('内訳詳細_旧(Detail_Old)'!H35="-","-",'内訳詳細_旧(Detail_Old)'!H35/'為替換算(currency conversion)'!$B$3)</f>
        <v>1222.827611664821</v>
      </c>
      <c r="I35" s="566">
        <f>IF('内訳詳細_旧(Detail_Old)'!I35="-","-",'内訳詳細_旧(Detail_Old)'!I35/'為替換算(currency conversion)'!$B$3)</f>
        <v>1941.6832779623478</v>
      </c>
      <c r="J35" s="556">
        <f>IF('内訳詳細_旧(Detail_Old)'!J35="-","-",'内訳詳細_旧(Detail_Old)'!J35/'為替換算(currency conversion)'!$B$3)</f>
        <v>3015.858250276855</v>
      </c>
      <c r="K35" s="554">
        <f>IF('内訳詳細_旧(Detail_Old)'!K35="-","-",'内訳詳細_旧(Detail_Old)'!K35/'為替換算(currency conversion)'!$B$3)</f>
        <v>1080.0885935769656</v>
      </c>
      <c r="L35" s="555">
        <f>IF('内訳詳細_旧(Detail_Old)'!L35="-","-",'内訳詳細_旧(Detail_Old)'!L35/'為替換算(currency conversion)'!$B$3)</f>
        <v>1661.3658176448876</v>
      </c>
      <c r="M35" s="566">
        <f>IF('内訳詳細_旧(Detail_Old)'!M35="-","-",'内訳詳細_旧(Detail_Old)'!M35/'為替換算(currency conversion)'!$B$3)</f>
        <v>2366.2827611664825</v>
      </c>
      <c r="N35" s="556">
        <f>IF('内訳詳細_旧(Detail_Old)'!N35="-","-",'内訳詳細_旧(Detail_Old)'!N35/'為替換算(currency conversion)'!$B$3)</f>
        <v>3382.9014396456259</v>
      </c>
      <c r="O35" s="554">
        <f>IF('内訳詳細_旧(Detail_Old)'!O35="-","-",'内訳詳細_旧(Detail_Old)'!O35/'為替換算(currency conversion)'!$B$3)</f>
        <v>675.21594684385389</v>
      </c>
      <c r="P35" s="555">
        <f>IF('内訳詳細_旧(Detail_Old)'!P35="-","-",'内訳詳細_旧(Detail_Old)'!P35/'為替換算(currency conversion)'!$B$3)</f>
        <v>1409.169435215947</v>
      </c>
      <c r="Q35" s="566">
        <f>IF('内訳詳細_旧(Detail_Old)'!Q35="-","-",'内訳詳細_旧(Detail_Old)'!Q35/'為替換算(currency conversion)'!$B$3)</f>
        <v>2028.4090070136583</v>
      </c>
      <c r="R35" s="556">
        <f>IF('内訳詳細_旧(Detail_Old)'!R35="-","-",'内訳詳細_旧(Detail_Old)'!R35/'為替換算(currency conversion)'!$B$3)</f>
        <v>3179.8375784422301</v>
      </c>
      <c r="S35" s="554">
        <f>IF('内訳詳細_旧(Detail_Old)'!S35="-","-",'内訳詳細_旧(Detail_Old)'!S35/'為替換算(currency conversion)'!$B$3)</f>
        <v>1260.435585086748</v>
      </c>
      <c r="T35" s="555">
        <f>IF('内訳詳細_旧(Detail_Old)'!T35="-","-",'内訳詳細_旧(Detail_Old)'!T35/'為替換算(currency conversion)'!$B$3)</f>
        <v>1904.6437799926173</v>
      </c>
      <c r="U35" s="566">
        <f>IF('内訳詳細_旧(Detail_Old)'!U35="-","-",'内訳詳細_旧(Detail_Old)'!U35/'為替換算(currency conversion)'!$B$3)</f>
        <v>2642.2000738279812</v>
      </c>
      <c r="V35" s="556">
        <f>IF('内訳詳細_旧(Detail_Old)'!V35="-","-",'内訳詳細_旧(Detail_Old)'!V35/'為替換算(currency conversion)'!$B$3)</f>
        <v>4002.5839793281657</v>
      </c>
      <c r="W35" s="554">
        <f>IF('内訳詳細_旧(Detail_Old)'!W35="-","-",'内訳詳細_旧(Detail_Old)'!W35/'為替換算(currency conversion)'!$B$3)</f>
        <v>966.20155038759697</v>
      </c>
      <c r="X35" s="555">
        <f>IF('内訳詳細_旧(Detail_Old)'!X35="-","-",'内訳詳細_旧(Detail_Old)'!X35/'為替換算(currency conversion)'!$B$3)</f>
        <v>1599.3207825765967</v>
      </c>
      <c r="Y35" s="566">
        <f>IF('内訳詳細_旧(Detail_Old)'!Y35="-","-",'内訳詳細_旧(Detail_Old)'!Y35/'為替換算(currency conversion)'!$B$3)</f>
        <v>2230.8305647840534</v>
      </c>
      <c r="Z35" s="556">
        <f>IF('内訳詳細_旧(Detail_Old)'!Z35="-","-",'内訳詳細_旧(Detail_Old)'!Z35/'為替換算(currency conversion)'!$B$3)</f>
        <v>3296.2569213732008</v>
      </c>
      <c r="AA35" s="554">
        <f>IF('内訳詳細_旧(Detail_Old)'!AA35="-","-",'内訳詳細_旧(Detail_Old)'!AA35/'為替換算(currency conversion)'!$B$3)</f>
        <v>657.48984865263935</v>
      </c>
      <c r="AB35" s="651"/>
      <c r="AC35" s="660"/>
      <c r="AD35" s="652"/>
    </row>
    <row r="36" spans="1:30" s="110" customFormat="1" ht="42.75" customHeight="1">
      <c r="A36" s="107"/>
      <c r="B36" s="111"/>
      <c r="C36" s="112" t="s">
        <v>65</v>
      </c>
      <c r="D36" s="113" t="s">
        <v>71</v>
      </c>
      <c r="E36" s="114" t="s">
        <v>3</v>
      </c>
      <c r="F36" s="115" t="s">
        <v>398</v>
      </c>
      <c r="G36" s="548">
        <f>IF('内訳詳細_旧(Detail_Old)'!G36="-","-",'内訳詳細_旧(Detail_Old)'!G36/'為替換算(currency conversion)'!$B$3)</f>
        <v>480.08859357696571</v>
      </c>
      <c r="H36" s="549">
        <f>IF('内訳詳細_旧(Detail_Old)'!H36="-","-",'内訳詳細_旧(Detail_Old)'!H36/'為替換算(currency conversion)'!$B$3)</f>
        <v>882.73901808785536</v>
      </c>
      <c r="I36" s="564">
        <f>IF('内訳詳細_旧(Detail_Old)'!I36="-","-",'内訳詳細_旧(Detail_Old)'!I36/'為替換算(currency conversion)'!$B$3)</f>
        <v>1414.5810262089333</v>
      </c>
      <c r="J36" s="550">
        <f>IF('内訳詳細_旧(Detail_Old)'!J36="-","-",'内訳詳細_旧(Detail_Old)'!J36/'為替換算(currency conversion)'!$B$3)</f>
        <v>2301.749723145072</v>
      </c>
      <c r="K36" s="548">
        <f>IF('内訳詳細_旧(Detail_Old)'!K36="-","-",'内訳詳細_旧(Detail_Old)'!K36/'為替換算(currency conversion)'!$B$3)</f>
        <v>889.39830195644151</v>
      </c>
      <c r="L36" s="549">
        <f>IF('内訳詳細_旧(Detail_Old)'!L36="-","-",'内訳詳細_旧(Detail_Old)'!L36/'為替換算(currency conversion)'!$B$3)</f>
        <v>1307.1317829457366</v>
      </c>
      <c r="M36" s="564">
        <f>IF('内訳詳細_旧(Detail_Old)'!M36="-","-",'内訳詳細_旧(Detail_Old)'!M36/'為替換算(currency conversion)'!$B$3)</f>
        <v>1889.2580287929127</v>
      </c>
      <c r="N36" s="550">
        <f>IF('内訳詳細_旧(Detail_Old)'!N36="-","-",'内訳詳細_旧(Detail_Old)'!N36/'為替換算(currency conversion)'!$B$3)</f>
        <v>2671.1037283130308</v>
      </c>
      <c r="O36" s="548">
        <f>IF('内訳詳細_旧(Detail_Old)'!O36="-","-",'内訳詳細_旧(Detail_Old)'!O36/'為替換算(currency conversion)'!$B$3)</f>
        <v>508.37947582133631</v>
      </c>
      <c r="P36" s="549">
        <f>IF('内訳詳細_旧(Detail_Old)'!P36="-","-",'内訳詳細_旧(Detail_Old)'!P36/'為替換算(currency conversion)'!$B$3)</f>
        <v>923.69139904023632</v>
      </c>
      <c r="Q36" s="564">
        <f>IF('内訳詳細_旧(Detail_Old)'!Q36="-","-",'内訳詳細_旧(Detail_Old)'!Q36/'為替換算(currency conversion)'!$B$3)</f>
        <v>1399.9335548172758</v>
      </c>
      <c r="R36" s="550">
        <f>IF('内訳詳細_旧(Detail_Old)'!R36="-","-",'内訳詳細_旧(Detail_Old)'!R36/'為替換算(currency conversion)'!$B$3)</f>
        <v>2183.9719453672942</v>
      </c>
      <c r="S36" s="548">
        <f>IF('内訳詳細_旧(Detail_Old)'!S36="-","-",'内訳詳細_旧(Detail_Old)'!S36/'為替換算(currency conversion)'!$B$3)</f>
        <v>1077.7777777777778</v>
      </c>
      <c r="T36" s="549">
        <f>IF('内訳詳細_旧(Detail_Old)'!T36="-","-",'内訳詳細_旧(Detail_Old)'!T36/'為替換算(currency conversion)'!$B$3)</f>
        <v>1563.1598375784424</v>
      </c>
      <c r="U36" s="564">
        <f>IF('内訳詳細_旧(Detail_Old)'!U36="-","-",'内訳詳細_旧(Detail_Old)'!U36/'為替換算(currency conversion)'!$B$3)</f>
        <v>2119.7858988556663</v>
      </c>
      <c r="V36" s="550">
        <f>IF('内訳詳細_旧(Detail_Old)'!V36="-","-",'内訳詳細_旧(Detail_Old)'!V36/'為替換算(currency conversion)'!$B$3)</f>
        <v>3187.9660391288303</v>
      </c>
      <c r="W36" s="548">
        <f>IF('内訳詳細_旧(Detail_Old)'!W36="-","-",'内訳詳細_旧(Detail_Old)'!W36/'為替換算(currency conversion)'!$B$3)</f>
        <v>750.31376891842012</v>
      </c>
      <c r="X36" s="549">
        <f>IF('内訳詳細_旧(Detail_Old)'!X36="-","-",'内訳詳細_旧(Detail_Old)'!X36/'為替換算(currency conversion)'!$B$3)</f>
        <v>1194.0863787375417</v>
      </c>
      <c r="Y36" s="564">
        <f>IF('内訳詳細_旧(Detail_Old)'!Y36="-","-",'内訳詳細_旧(Detail_Old)'!Y36/'為替換算(currency conversion)'!$B$3)</f>
        <v>1618.5751199704689</v>
      </c>
      <c r="Z36" s="550">
        <f>IF('内訳詳細_旧(Detail_Old)'!Z36="-","-",'内訳詳細_旧(Detail_Old)'!Z36/'為替換算(currency conversion)'!$B$3)</f>
        <v>2370.7124400147659</v>
      </c>
      <c r="AA36" s="548">
        <f>IF('内訳詳細_旧(Detail_Old)'!AA36="-","-",'内訳詳細_旧(Detail_Old)'!AA36/'為替換算(currency conversion)'!$B$3)</f>
        <v>489.55334071613146</v>
      </c>
      <c r="AB36" s="647"/>
      <c r="AC36" s="658"/>
      <c r="AD36" s="648"/>
    </row>
    <row r="37" spans="1:30" s="110" customFormat="1" ht="44.25" customHeight="1">
      <c r="A37" s="107"/>
      <c r="B37" s="111"/>
      <c r="C37" s="116" t="s">
        <v>68</v>
      </c>
      <c r="D37" s="117" t="s">
        <v>73</v>
      </c>
      <c r="E37" s="118" t="s">
        <v>3</v>
      </c>
      <c r="F37" s="122" t="s">
        <v>75</v>
      </c>
      <c r="G37" s="551">
        <f>IF('内訳詳細_旧(Detail_Old)'!G37="-","-",'内訳詳細_旧(Detail_Old)'!G37/'為替換算(currency conversion)'!$B$3)</f>
        <v>194.24141749723148</v>
      </c>
      <c r="H37" s="552">
        <f>IF('内訳詳細_旧(Detail_Old)'!H37="-","-",'内訳詳細_旧(Detail_Old)'!H37/'為替換算(currency conversion)'!$B$3)</f>
        <v>292.01919527500928</v>
      </c>
      <c r="I37" s="565">
        <f>IF('内訳詳細_旧(Detail_Old)'!I37="-","-",'内訳詳細_旧(Detail_Old)'!I37/'為替換算(currency conversion)'!$B$3)</f>
        <v>451.93060169804357</v>
      </c>
      <c r="J37" s="553">
        <f>IF('内訳詳細_旧(Detail_Old)'!J37="-","-",'内訳詳細_旧(Detail_Old)'!J37/'為替換算(currency conversion)'!$B$3)</f>
        <v>596.00590623846438</v>
      </c>
      <c r="K37" s="551">
        <f>IF('内訳詳細_旧(Detail_Old)'!K37="-","-",'内訳詳細_旧(Detail_Old)'!K37/'為替換算(currency conversion)'!$B$3)</f>
        <v>106.26799557032116</v>
      </c>
      <c r="L37" s="552">
        <f>IF('内訳詳細_旧(Detail_Old)'!L37="-","-",'内訳詳細_旧(Detail_Old)'!L37/'為替換算(currency conversion)'!$B$3)</f>
        <v>244.48135843484684</v>
      </c>
      <c r="M37" s="565">
        <f>IF('内訳詳細_旧(Detail_Old)'!M37="-","-",'内訳詳細_旧(Detail_Old)'!M37/'為替換算(currency conversion)'!$B$3)</f>
        <v>339.2617201919528</v>
      </c>
      <c r="N37" s="553">
        <f>IF('内訳詳細_旧(Detail_Old)'!N37="-","-",'内訳詳細_旧(Detail_Old)'!N37/'為替換算(currency conversion)'!$B$3)</f>
        <v>516.39719453672944</v>
      </c>
      <c r="O37" s="551">
        <f>IF('内訳詳細_旧(Detail_Old)'!O37="-","-",'内訳詳細_旧(Detail_Old)'!O37/'為替換算(currency conversion)'!$B$3)</f>
        <v>118.53820598006645</v>
      </c>
      <c r="P37" s="552">
        <f>IF('内訳詳細_旧(Detail_Old)'!P37="-","-",'内訳詳細_旧(Detail_Old)'!P37/'為替換算(currency conversion)'!$B$3)</f>
        <v>404.36323366555928</v>
      </c>
      <c r="Q37" s="565">
        <f>IF('内訳詳細_旧(Detail_Old)'!Q37="-","-",'内訳詳細_旧(Detail_Old)'!Q37/'為替換算(currency conversion)'!$B$3)</f>
        <v>515.49649317091178</v>
      </c>
      <c r="R37" s="553">
        <f>IF('内訳詳細_旧(Detail_Old)'!R37="-","-",'内訳詳細_旧(Detail_Old)'!R37/'為替換算(currency conversion)'!$B$3)</f>
        <v>838.84090070136585</v>
      </c>
      <c r="S37" s="551">
        <f>IF('内訳詳細_旧(Detail_Old)'!S37="-","-",'内訳詳細_旧(Detail_Old)'!S37/'為替換算(currency conversion)'!$B$3)</f>
        <v>116.78848283499447</v>
      </c>
      <c r="T37" s="552">
        <f>IF('内訳詳細_旧(Detail_Old)'!T37="-","-",'内訳詳細_旧(Detail_Old)'!T37/'為替換算(currency conversion)'!$B$3)</f>
        <v>231.34736064968624</v>
      </c>
      <c r="U37" s="565">
        <f>IF('内訳詳細_旧(Detail_Old)'!U37="-","-",'内訳詳細_旧(Detail_Old)'!U37/'為替換算(currency conversion)'!$B$3)</f>
        <v>361.18124769287562</v>
      </c>
      <c r="V37" s="553">
        <f>IF('内訳詳細_旧(Detail_Old)'!V37="-","-",'内訳詳細_旧(Detail_Old)'!V37/'為替換算(currency conversion)'!$B$3)</f>
        <v>613.25950535252866</v>
      </c>
      <c r="W37" s="551">
        <f>IF('内訳詳細_旧(Detail_Old)'!W37="-","-",'内訳詳細_旧(Detail_Old)'!W37/'為替換算(currency conversion)'!$B$3)</f>
        <v>142.82022886674051</v>
      </c>
      <c r="X37" s="552">
        <f>IF('内訳詳細_旧(Detail_Old)'!X37="-","-",'内訳詳細_旧(Detail_Old)'!X37/'為替換算(currency conversion)'!$B$3)</f>
        <v>300.87117017349578</v>
      </c>
      <c r="Y37" s="565">
        <f>IF('内訳詳細_旧(Detail_Old)'!Y37="-","-",'内訳詳細_旧(Detail_Old)'!Y37/'為替換算(currency conversion)'!$B$3)</f>
        <v>455.98375784422302</v>
      </c>
      <c r="Z37" s="553">
        <f>IF('内訳詳細_旧(Detail_Old)'!Z37="-","-",'内訳詳細_旧(Detail_Old)'!Z37/'為替換算(currency conversion)'!$B$3)</f>
        <v>710.38759689922483</v>
      </c>
      <c r="AA37" s="551">
        <f>IF('内訳詳細_旧(Detail_Old)'!AA37="-","-",'内訳詳細_旧(Detail_Old)'!AA37/'為替換算(currency conversion)'!$B$3)</f>
        <v>115.74012550756738</v>
      </c>
      <c r="AB37" s="649"/>
      <c r="AC37" s="659"/>
      <c r="AD37" s="650"/>
    </row>
    <row r="38" spans="1:30" s="110" customFormat="1" ht="18" customHeight="1">
      <c r="A38" s="107"/>
      <c r="B38" s="1129" t="s">
        <v>20</v>
      </c>
      <c r="C38" s="1092"/>
      <c r="D38" s="1092"/>
      <c r="E38" s="120" t="s">
        <v>3</v>
      </c>
      <c r="F38" s="123" t="s">
        <v>33</v>
      </c>
      <c r="G38" s="554">
        <f>IF('内訳詳細_旧(Detail_Old)'!G38="-","-",'内訳詳細_旧(Detail_Old)'!G38/'為替換算(currency conversion)'!$B$3)</f>
        <v>564.25249169435222</v>
      </c>
      <c r="H38" s="555">
        <f>IF('内訳詳細_旧(Detail_Old)'!H38="-","-",'内訳詳細_旧(Detail_Old)'!H38/'為替換算(currency conversion)'!$B$3)</f>
        <v>978.9073458840902</v>
      </c>
      <c r="I38" s="566">
        <f>IF('内訳詳細_旧(Detail_Old)'!I38="-","-",'内訳詳細_旧(Detail_Old)'!I38/'為替換算(currency conversion)'!$B$3)</f>
        <v>1525.9136212624585</v>
      </c>
      <c r="J38" s="556">
        <f>IF('内訳詳細_旧(Detail_Old)'!J38="-","-",'内訳詳細_旧(Detail_Old)'!J38/'為替換算(currency conversion)'!$B$3)</f>
        <v>2188.6378737541531</v>
      </c>
      <c r="K38" s="554">
        <f>IF('内訳詳細_旧(Detail_Old)'!K38="-","-",'内訳詳細_旧(Detail_Old)'!K38/'為替換算(currency conversion)'!$B$3)</f>
        <v>571.1627906976745</v>
      </c>
      <c r="L38" s="555">
        <f>IF('内訳詳細_旧(Detail_Old)'!L38="-","-",'内訳詳細_旧(Detail_Old)'!L38/'為替換算(currency conversion)'!$B$3)</f>
        <v>1064.2303433001109</v>
      </c>
      <c r="M38" s="566">
        <f>IF('内訳詳細_旧(Detail_Old)'!M38="-","-",'内訳詳細_旧(Detail_Old)'!M38/'為替換算(currency conversion)'!$B$3)</f>
        <v>1601.3362864525657</v>
      </c>
      <c r="N38" s="556">
        <f>IF('内訳詳細_旧(Detail_Old)'!N38="-","-",'内訳詳細_旧(Detail_Old)'!N38/'為替換算(currency conversion)'!$B$3)</f>
        <v>2271.6795865633076</v>
      </c>
      <c r="O38" s="554">
        <f>IF('内訳詳細_旧(Detail_Old)'!O38="-","-",'内訳詳細_旧(Detail_Old)'!O38/'為替換算(currency conversion)'!$B$3)</f>
        <v>594.88372093023258</v>
      </c>
      <c r="P38" s="555">
        <f>IF('内訳詳細_旧(Detail_Old)'!P38="-","-",'内訳詳細_旧(Detail_Old)'!P38/'為替換算(currency conversion)'!$B$3)</f>
        <v>1162.6947212993725</v>
      </c>
      <c r="Q38" s="566">
        <f>IF('内訳詳細_旧(Detail_Old)'!Q38="-","-",'内訳詳細_旧(Detail_Old)'!Q38/'為替換算(currency conversion)'!$B$3)</f>
        <v>1819.7785160575859</v>
      </c>
      <c r="R38" s="556">
        <f>IF('内訳詳細_旧(Detail_Old)'!R38="-","-",'内訳詳細_旧(Detail_Old)'!R38/'為替換算(currency conversion)'!$B$3)</f>
        <v>2531.1701734957551</v>
      </c>
      <c r="S38" s="554">
        <f>IF('内訳詳細_旧(Detail_Old)'!S38="-","-",'内訳詳細_旧(Detail_Old)'!S38/'為替換算(currency conversion)'!$B$3)</f>
        <v>634.29309708379481</v>
      </c>
      <c r="T38" s="555">
        <f>IF('内訳詳細_旧(Detail_Old)'!T38="-","-",'内訳詳細_旧(Detail_Old)'!T38/'為替換算(currency conversion)'!$B$3)</f>
        <v>1206.1277224067924</v>
      </c>
      <c r="U38" s="566">
        <f>IF('内訳詳細_旧(Detail_Old)'!U38="-","-",'内訳詳細_旧(Detail_Old)'!U38/'為替換算(currency conversion)'!$B$3)</f>
        <v>1841.3436692506461</v>
      </c>
      <c r="V38" s="556">
        <f>IF('内訳詳細_旧(Detail_Old)'!V38="-","-",'内訳詳細_旧(Detail_Old)'!V38/'為替換算(currency conversion)'!$B$3)</f>
        <v>2539.5053525286085</v>
      </c>
      <c r="W38" s="554">
        <f>IF('内訳詳細_旧(Detail_Old)'!W38="-","-",'内訳詳細_旧(Detail_Old)'!W38/'為替換算(currency conversion)'!$B$3)</f>
        <v>673.6581764488742</v>
      </c>
      <c r="X38" s="555">
        <f>IF('内訳詳細_旧(Detail_Old)'!X38="-","-",'内訳詳細_旧(Detail_Old)'!X38/'為替換算(currency conversion)'!$B$3)</f>
        <v>1304.8062015503876</v>
      </c>
      <c r="Y38" s="566">
        <f>IF('内訳詳細_旧(Detail_Old)'!Y38="-","-",'内訳詳細_旧(Detail_Old)'!Y38/'為替換算(currency conversion)'!$B$3)</f>
        <v>1992.8313030638615</v>
      </c>
      <c r="Z38" s="556">
        <f>IF('内訳詳細_旧(Detail_Old)'!Z38="-","-",'内訳詳細_旧(Detail_Old)'!Z38/'為替換算(currency conversion)'!$B$3)</f>
        <v>2779.2174234034701</v>
      </c>
      <c r="AA38" s="554">
        <f>IF('内訳詳細_旧(Detail_Old)'!AA38="-","-",'内訳詳細_旧(Detail_Old)'!AA38/'為替換算(currency conversion)'!$B$3)</f>
        <v>721.51347360649697</v>
      </c>
      <c r="AB38" s="651"/>
      <c r="AC38" s="660"/>
      <c r="AD38" s="652"/>
    </row>
    <row r="39" spans="1:30" s="110" customFormat="1" ht="44.25" customHeight="1">
      <c r="A39" s="107"/>
      <c r="B39" s="111"/>
      <c r="C39" s="112" t="s">
        <v>65</v>
      </c>
      <c r="D39" s="113" t="s">
        <v>77</v>
      </c>
      <c r="E39" s="114" t="s">
        <v>3</v>
      </c>
      <c r="F39" s="115" t="s">
        <v>399</v>
      </c>
      <c r="G39" s="548">
        <f>IF('内訳詳細_旧(Detail_Old)'!G39="-","-",'内訳詳細_旧(Detail_Old)'!G39/'為替換算(currency conversion)'!$B$3)</f>
        <v>171.45071982281286</v>
      </c>
      <c r="H39" s="549">
        <f>IF('内訳詳細_旧(Detail_Old)'!H39="-","-",'内訳詳細_旧(Detail_Old)'!H39/'為替換算(currency conversion)'!$B$3)</f>
        <v>271.94536729420452</v>
      </c>
      <c r="I39" s="564">
        <f>IF('内訳詳細_旧(Detail_Old)'!I39="-","-",'内訳詳細_旧(Detail_Old)'!I39/'為替換算(currency conversion)'!$B$3)</f>
        <v>425.28608342561836</v>
      </c>
      <c r="J39" s="550">
        <f>IF('内訳詳細_旧(Detail_Old)'!J39="-","-",'内訳詳細_旧(Detail_Old)'!J39/'為替換算(currency conversion)'!$B$3)</f>
        <v>563.36655592469549</v>
      </c>
      <c r="K39" s="548">
        <f>IF('内訳詳細_旧(Detail_Old)'!K39="-","-",'内訳詳細_旧(Detail_Old)'!K39/'為替換算(currency conversion)'!$B$3)</f>
        <v>139.1731266149871</v>
      </c>
      <c r="L39" s="549">
        <f>IF('内訳詳細_旧(Detail_Old)'!L39="-","-",'内訳詳細_旧(Detail_Old)'!L39/'為替換算(currency conversion)'!$B$3)</f>
        <v>249.0513104466593</v>
      </c>
      <c r="M39" s="564">
        <f>IF('内訳詳細_旧(Detail_Old)'!M39="-","-",'内訳詳細_旧(Detail_Old)'!M39/'為替換算(currency conversion)'!$B$3)</f>
        <v>379.48320413436693</v>
      </c>
      <c r="N39" s="550">
        <f>IF('内訳詳細_旧(Detail_Old)'!N39="-","-",'内訳詳細_旧(Detail_Old)'!N39/'為替換算(currency conversion)'!$B$3)</f>
        <v>538.73015873015879</v>
      </c>
      <c r="O39" s="548">
        <f>IF('内訳詳細_旧(Detail_Old)'!O39="-","-",'内訳詳細_旧(Detail_Old)'!O39/'為替換算(currency conversion)'!$B$3)</f>
        <v>137.30527870062755</v>
      </c>
      <c r="P39" s="549">
        <f>IF('内訳詳細_旧(Detail_Old)'!P39="-","-",'内訳詳細_旧(Detail_Old)'!P39/'為替換算(currency conversion)'!$B$3)</f>
        <v>261.41749723145074</v>
      </c>
      <c r="Q39" s="564">
        <f>IF('内訳詳細_旧(Detail_Old)'!Q39="-","-",'内訳詳細_旧(Detail_Old)'!Q39/'為替換算(currency conversion)'!$B$3)</f>
        <v>417.57105943152459</v>
      </c>
      <c r="R39" s="550">
        <f>IF('内訳詳細_旧(Detail_Old)'!R39="-","-",'内訳詳細_旧(Detail_Old)'!R39/'為替換算(currency conversion)'!$B$3)</f>
        <v>580.57585825027695</v>
      </c>
      <c r="S39" s="548">
        <f>IF('内訳詳細_旧(Detail_Old)'!S39="-","-",'内訳詳細_旧(Detail_Old)'!S39/'為替換算(currency conversion)'!$B$3)</f>
        <v>160.45035068290883</v>
      </c>
      <c r="T39" s="549">
        <f>IF('内訳詳細_旧(Detail_Old)'!T39="-","-",'内訳詳細_旧(Detail_Old)'!T39/'為替換算(currency conversion)'!$B$3)</f>
        <v>317.40863787375417</v>
      </c>
      <c r="U39" s="564">
        <f>IF('内訳詳細_旧(Detail_Old)'!U39="-","-",'内訳詳細_旧(Detail_Old)'!U39/'為替換算(currency conversion)'!$B$3)</f>
        <v>500.58324104835737</v>
      </c>
      <c r="V39" s="550">
        <f>IF('内訳詳細_旧(Detail_Old)'!V39="-","-",'内訳詳細_旧(Detail_Old)'!V39/'為替換算(currency conversion)'!$B$3)</f>
        <v>658.76707272056115</v>
      </c>
      <c r="W39" s="548">
        <f>IF('内訳詳細_旧(Detail_Old)'!W39="-","-",'内訳詳細_旧(Detail_Old)'!W39/'為替換算(currency conversion)'!$B$3)</f>
        <v>167.45662606127723</v>
      </c>
      <c r="X39" s="549">
        <f>IF('内訳詳細_旧(Detail_Old)'!X39="-","-",'内訳詳細_旧(Detail_Old)'!X39/'為替換算(currency conversion)'!$B$3)</f>
        <v>334.17497231450722</v>
      </c>
      <c r="Y39" s="564">
        <f>IF('内訳詳細_旧(Detail_Old)'!Y39="-","-",'内訳詳細_旧(Detail_Old)'!Y39/'為替換算(currency conversion)'!$B$3)</f>
        <v>505.87670727205614</v>
      </c>
      <c r="Z39" s="550">
        <f>IF('内訳詳細_旧(Detail_Old)'!Z39="-","-",'内訳詳細_旧(Detail_Old)'!Z39/'為替換算(currency conversion)'!$B$3)</f>
        <v>678.21336286452572</v>
      </c>
      <c r="AA39" s="548">
        <f>IF('内訳詳細_旧(Detail_Old)'!AA39="-","-",'内訳詳細_旧(Detail_Old)'!AA39/'為替換算(currency conversion)'!$B$3)</f>
        <v>171.32521225544482</v>
      </c>
      <c r="AB39" s="647"/>
      <c r="AC39" s="658"/>
      <c r="AD39" s="648"/>
    </row>
    <row r="40" spans="1:30" s="110" customFormat="1" ht="18" customHeight="1">
      <c r="A40" s="107"/>
      <c r="B40" s="111"/>
      <c r="C40" s="116" t="s">
        <v>68</v>
      </c>
      <c r="D40" s="124" t="s">
        <v>79</v>
      </c>
      <c r="E40" s="92" t="s">
        <v>3</v>
      </c>
      <c r="F40" s="24" t="s">
        <v>80</v>
      </c>
      <c r="G40" s="557">
        <f>IF('内訳詳細_旧(Detail_Old)'!G40="-","-",'内訳詳細_旧(Detail_Old)'!G40/'為替換算(currency conversion)'!$B$3)</f>
        <v>290.60908084163901</v>
      </c>
      <c r="H40" s="558">
        <f>IF('内訳詳細_旧(Detail_Old)'!H40="-","-",'内訳詳細_旧(Detail_Old)'!H40/'為替換算(currency conversion)'!$B$3)</f>
        <v>468.41638981173867</v>
      </c>
      <c r="I40" s="567">
        <f>IF('内訳詳細_旧(Detail_Old)'!I40="-","-",'内訳詳細_旧(Detail_Old)'!I40/'為替換算(currency conversion)'!$B$3)</f>
        <v>766.03912882982661</v>
      </c>
      <c r="J40" s="559">
        <f>IF('内訳詳細_旧(Detail_Old)'!J40="-","-",'内訳詳細_旧(Detail_Old)'!J40/'為替換算(currency conversion)'!$B$3)</f>
        <v>1331.4950166112958</v>
      </c>
      <c r="K40" s="557">
        <f>IF('内訳詳細_旧(Detail_Old)'!K40="-","-",'内訳詳細_旧(Detail_Old)'!K40/'為替換算(currency conversion)'!$B$3)</f>
        <v>348.04724990771507</v>
      </c>
      <c r="L40" s="558">
        <f>IF('内訳詳細_旧(Detail_Old)'!L40="-","-",'内訳詳細_旧(Detail_Old)'!L40/'為替換算(currency conversion)'!$B$3)</f>
        <v>650.75673680324849</v>
      </c>
      <c r="M40" s="567">
        <f>IF('内訳詳細_旧(Detail_Old)'!M40="-","-",'内訳詳細_旧(Detail_Old)'!M40/'為替換算(currency conversion)'!$B$3)</f>
        <v>986.06127722406802</v>
      </c>
      <c r="N40" s="559">
        <f>IF('内訳詳細_旧(Detail_Old)'!N40="-","-",'内訳詳細_旧(Detail_Old)'!N40/'為替換算(currency conversion)'!$B$3)</f>
        <v>1393.702473237357</v>
      </c>
      <c r="O40" s="557">
        <f>IF('内訳詳細_旧(Detail_Old)'!O40="-","-",'内訳詳細_旧(Detail_Old)'!O40/'為替換算(currency conversion)'!$B$3)</f>
        <v>376.4341085271318</v>
      </c>
      <c r="P40" s="558">
        <f>IF('内訳詳細_旧(Detail_Old)'!P40="-","-",'内訳詳細_旧(Detail_Old)'!P40/'為替換算(currency conversion)'!$B$3)</f>
        <v>723.25581395348843</v>
      </c>
      <c r="Q40" s="567">
        <f>IF('内訳詳細_旧(Detail_Old)'!Q40="-","-",'内訳詳細_旧(Detail_Old)'!Q40/'為替換算(currency conversion)'!$B$3)</f>
        <v>1131.9453672942045</v>
      </c>
      <c r="R40" s="559">
        <f>IF('内訳詳細_旧(Detail_Old)'!R40="-","-",'内訳詳細_旧(Detail_Old)'!R40/'為替換算(currency conversion)'!$B$3)</f>
        <v>1591.576227390181</v>
      </c>
      <c r="S40" s="557">
        <f>IF('内訳詳細_旧(Detail_Old)'!S40="-","-",'内訳詳細_旧(Detail_Old)'!S40/'為替換算(currency conversion)'!$B$3)</f>
        <v>347.13178294573646</v>
      </c>
      <c r="T40" s="558">
        <f>IF('内訳詳細_旧(Detail_Old)'!T40="-","-",'内訳詳細_旧(Detail_Old)'!T40/'為替換算(currency conversion)'!$B$3)</f>
        <v>642.28128460686605</v>
      </c>
      <c r="U40" s="567">
        <f>IF('内訳詳細_旧(Detail_Old)'!U40="-","-",'内訳詳細_旧(Detail_Old)'!U40/'為替換算(currency conversion)'!$B$3)</f>
        <v>1008.2096714654855</v>
      </c>
      <c r="V40" s="559">
        <f>IF('内訳詳細_旧(Detail_Old)'!V40="-","-",'内訳詳細_旧(Detail_Old)'!V40/'為替換算(currency conversion)'!$B$3)</f>
        <v>1446.3344407530456</v>
      </c>
      <c r="W40" s="557">
        <f>IF('内訳詳細_旧(Detail_Old)'!W40="-","-",'内訳詳細_旧(Detail_Old)'!W40/'為替換算(currency conversion)'!$B$3)</f>
        <v>384.56256921373205</v>
      </c>
      <c r="X40" s="558">
        <f>IF('内訳詳細_旧(Detail_Old)'!X40="-","-",'内訳詳細_旧(Detail_Old)'!X40/'為替換算(currency conversion)'!$B$3)</f>
        <v>742.00073827980816</v>
      </c>
      <c r="Y40" s="567">
        <f>IF('内訳詳細_旧(Detail_Old)'!Y40="-","-",'内訳詳細_旧(Detail_Old)'!Y40/'為替換算(currency conversion)'!$B$3)</f>
        <v>1161.1517165005539</v>
      </c>
      <c r="Z40" s="559">
        <f>IF('内訳詳細_旧(Detail_Old)'!Z40="-","-",'内訳詳細_旧(Detail_Old)'!Z40/'為替換算(currency conversion)'!$B$3)</f>
        <v>1674.9354005167961</v>
      </c>
      <c r="AA40" s="557">
        <f>IF('内訳詳細_旧(Detail_Old)'!AA40="-","-",'内訳詳細_旧(Detail_Old)'!AA40/'為替換算(currency conversion)'!$B$3)</f>
        <v>415.65153193060172</v>
      </c>
      <c r="AB40" s="653"/>
      <c r="AC40" s="661"/>
      <c r="AD40" s="654"/>
    </row>
    <row r="41" spans="1:30" s="110" customFormat="1" ht="44.25" customHeight="1" thickBot="1">
      <c r="A41" s="107"/>
      <c r="B41" s="125"/>
      <c r="C41" s="126"/>
      <c r="D41" s="127" t="s">
        <v>81</v>
      </c>
      <c r="E41" s="128" t="s">
        <v>3</v>
      </c>
      <c r="F41" s="129" t="s">
        <v>96</v>
      </c>
      <c r="G41" s="560">
        <f>IF('内訳詳細_旧(Detail_Old)'!G41="-","-",'内訳詳細_旧(Detail_Old)'!G41/'為替換算(currency conversion)'!$B$3)</f>
        <v>89.28755998523441</v>
      </c>
      <c r="H41" s="561">
        <f>IF('内訳詳細_旧(Detail_Old)'!H41="-","-",'内訳詳細_旧(Detail_Old)'!H41/'為替換算(currency conversion)'!$B$3)</f>
        <v>210.43927648578813</v>
      </c>
      <c r="I41" s="568">
        <f>IF('内訳詳細_旧(Detail_Old)'!I41="-","-",'内訳詳細_旧(Detail_Old)'!I41/'為替換算(currency conversion)'!$B$3)</f>
        <v>293.6434108527132</v>
      </c>
      <c r="J41" s="562">
        <f>IF('内訳詳細_旧(Detail_Old)'!J41="-","-",'内訳詳細_旧(Detail_Old)'!J41/'為替換算(currency conversion)'!$B$3)</f>
        <v>236.19785898855667</v>
      </c>
      <c r="K41" s="560">
        <f>IF('内訳詳細_旧(Detail_Old)'!K41="-","-",'内訳詳細_旧(Detail_Old)'!K41/'為替換算(currency conversion)'!$B$3)</f>
        <v>70.719822812846076</v>
      </c>
      <c r="L41" s="561">
        <f>IF('内訳詳細_旧(Detail_Old)'!L41="-","-",'内訳詳細_旧(Detail_Old)'!L41/'為替換算(currency conversion)'!$B$3)</f>
        <v>135.43004798818754</v>
      </c>
      <c r="M41" s="568">
        <f>IF('内訳詳細_旧(Detail_Old)'!M41="-","-",'内訳詳細_旧(Detail_Old)'!M41/'為替換算(currency conversion)'!$B$3)</f>
        <v>195.13473606496865</v>
      </c>
      <c r="N41" s="562">
        <f>IF('内訳詳細_旧(Detail_Old)'!N41="-","-",'内訳詳細_旧(Detail_Old)'!N41/'為替換算(currency conversion)'!$B$3)</f>
        <v>280.39128829826507</v>
      </c>
      <c r="O41" s="560">
        <f>IF('内訳詳細_旧(Detail_Old)'!O41="-","-",'内訳詳細_旧(Detail_Old)'!O41/'為替換算(currency conversion)'!$B$3)</f>
        <v>67.692875599852343</v>
      </c>
      <c r="P41" s="561">
        <f>IF('内訳詳細_旧(Detail_Old)'!P41="-","-",'内訳詳細_旧(Detail_Old)'!P41/'為替換算(currency conversion)'!$B$3)</f>
        <v>146.02436323366558</v>
      </c>
      <c r="Q41" s="568">
        <f>IF('内訳詳細_旧(Detail_Old)'!Q41="-","-",'内訳詳細_旧(Detail_Old)'!Q41/'為替換算(currency conversion)'!$B$3)</f>
        <v>223.68401624215579</v>
      </c>
      <c r="R41" s="562">
        <f>IF('内訳詳細_旧(Detail_Old)'!R41="-","-",'内訳詳細_旧(Detail_Old)'!R41/'為替換算(currency conversion)'!$B$3)</f>
        <v>295.24547803617571</v>
      </c>
      <c r="S41" s="560">
        <f>IF('内訳詳細_旧(Detail_Old)'!S41="-","-",'内訳詳細_旧(Detail_Old)'!S41/'為替換算(currency conversion)'!$B$3)</f>
        <v>126.70358065706904</v>
      </c>
      <c r="T41" s="561">
        <f>IF('内訳詳細_旧(Detail_Old)'!T41="-","-",'内訳詳細_旧(Detail_Old)'!T41/'為替換算(currency conversion)'!$B$3)</f>
        <v>246.43779992617203</v>
      </c>
      <c r="U41" s="568">
        <f>IF('内訳詳細_旧(Detail_Old)'!U41="-","-",'内訳詳細_旧(Detail_Old)'!U41/'為替換算(currency conversion)'!$B$3)</f>
        <v>332.55075673680329</v>
      </c>
      <c r="V41" s="562">
        <f>IF('内訳詳細_旧(Detail_Old)'!V41="-","-",'内訳詳細_旧(Detail_Old)'!V41/'為替換算(currency conversion)'!$B$3)</f>
        <v>434.41122185308234</v>
      </c>
      <c r="W41" s="560">
        <f>IF('内訳詳細_旧(Detail_Old)'!W41="-","-",'内訳詳細_旧(Detail_Old)'!W41/'為替換算(currency conversion)'!$B$3)</f>
        <v>121.64636397194538</v>
      </c>
      <c r="X41" s="561">
        <f>IF('内訳詳細_旧(Detail_Old)'!X41="-","-",'内訳詳細_旧(Detail_Old)'!X41/'為替換算(currency conversion)'!$B$3)</f>
        <v>228.63049095607238</v>
      </c>
      <c r="Y41" s="568">
        <f>IF('内訳詳細_旧(Detail_Old)'!Y41="-","-",'内訳詳細_旧(Detail_Old)'!Y41/'為替換算(currency conversion)'!$B$3)</f>
        <v>325.8102620893319</v>
      </c>
      <c r="Z41" s="562">
        <f>IF('内訳詳細_旧(Detail_Old)'!Z41="-","-",'内訳詳細_旧(Detail_Old)'!Z41/'為替換算(currency conversion)'!$B$3)</f>
        <v>426.06866002214844</v>
      </c>
      <c r="AA41" s="560">
        <f>IF('内訳詳細_旧(Detail_Old)'!AA41="-","-",'内訳詳細_旧(Detail_Old)'!AA41/'為替換算(currency conversion)'!$B$3)</f>
        <v>134.54411221853084</v>
      </c>
      <c r="AB41" s="655"/>
      <c r="AC41" s="662"/>
      <c r="AD41" s="656"/>
    </row>
    <row r="42" spans="1:30" s="130" customFormat="1" ht="14.25" customHeight="1">
      <c r="B42" s="101"/>
      <c r="C42" s="130" t="s">
        <v>700</v>
      </c>
      <c r="D42" s="101"/>
      <c r="E42" s="101"/>
      <c r="F42" s="101"/>
      <c r="G42" s="905"/>
      <c r="H42" s="905"/>
      <c r="I42" s="905"/>
      <c r="J42" s="905"/>
      <c r="K42" s="905"/>
      <c r="L42" s="905"/>
      <c r="M42" s="905"/>
      <c r="N42" s="905"/>
      <c r="O42" s="905"/>
      <c r="P42" s="905"/>
      <c r="Q42" s="905"/>
      <c r="R42" s="905"/>
      <c r="S42" s="905"/>
      <c r="T42" s="905"/>
      <c r="U42" s="905"/>
      <c r="V42" s="905"/>
      <c r="W42" s="905"/>
      <c r="X42" s="905"/>
      <c r="Y42" s="905"/>
      <c r="Z42" s="905"/>
      <c r="AA42" s="905"/>
      <c r="AB42" s="905"/>
      <c r="AC42" s="905"/>
      <c r="AD42" s="905"/>
    </row>
    <row r="43" spans="1:30" s="130" customFormat="1" ht="14.25" customHeight="1">
      <c r="B43" s="101"/>
      <c r="C43" s="904" t="s">
        <v>625</v>
      </c>
      <c r="D43" s="101"/>
      <c r="E43" s="101"/>
      <c r="F43" s="101"/>
      <c r="G43" s="906"/>
      <c r="H43" s="906"/>
      <c r="I43" s="906"/>
      <c r="J43" s="906"/>
      <c r="K43" s="906"/>
      <c r="L43" s="906"/>
      <c r="M43" s="906"/>
      <c r="N43" s="906"/>
      <c r="O43" s="906"/>
      <c r="P43" s="906"/>
      <c r="Q43" s="906"/>
      <c r="R43" s="906"/>
      <c r="S43" s="906"/>
      <c r="T43" s="906"/>
      <c r="U43" s="906"/>
      <c r="V43" s="906"/>
      <c r="W43" s="906"/>
      <c r="X43" s="906"/>
      <c r="Y43" s="906"/>
      <c r="Z43" s="906"/>
      <c r="AA43" s="906"/>
      <c r="AB43" s="906"/>
      <c r="AC43" s="906"/>
      <c r="AD43" s="906"/>
    </row>
    <row r="44" spans="1:30" s="130" customFormat="1" ht="14.25" customHeight="1">
      <c r="B44" s="101"/>
      <c r="C44" s="130" t="s">
        <v>586</v>
      </c>
      <c r="D44" s="101"/>
      <c r="E44" s="101"/>
      <c r="F44" s="101"/>
      <c r="G44" s="914"/>
      <c r="H44" s="914"/>
      <c r="I44" s="914"/>
      <c r="J44" s="914"/>
      <c r="K44" s="914"/>
      <c r="L44" s="914"/>
      <c r="M44" s="914"/>
      <c r="N44" s="914"/>
      <c r="O44" s="914"/>
      <c r="P44" s="914"/>
      <c r="Q44" s="914"/>
      <c r="R44" s="914"/>
      <c r="S44" s="914"/>
      <c r="T44" s="914"/>
      <c r="U44" s="914"/>
      <c r="V44" s="914"/>
      <c r="W44" s="914"/>
      <c r="X44" s="914"/>
      <c r="Y44" s="914"/>
      <c r="Z44" s="914"/>
      <c r="AA44" s="914"/>
      <c r="AB44" s="914"/>
      <c r="AC44" s="914"/>
      <c r="AD44" s="914"/>
    </row>
    <row r="45" spans="1:30" s="130" customFormat="1" ht="14.25" customHeight="1">
      <c r="B45" s="101"/>
      <c r="C45" s="11" t="s">
        <v>587</v>
      </c>
      <c r="D45" s="101"/>
      <c r="E45" s="101"/>
      <c r="F45" s="101"/>
      <c r="G45" s="914"/>
      <c r="H45" s="914"/>
      <c r="I45" s="914"/>
      <c r="J45" s="914"/>
      <c r="K45" s="914"/>
      <c r="L45" s="914"/>
      <c r="M45" s="914"/>
      <c r="N45" s="914"/>
      <c r="O45" s="914"/>
      <c r="P45" s="914"/>
      <c r="Q45" s="914"/>
      <c r="R45" s="914"/>
      <c r="S45" s="914"/>
      <c r="T45" s="914"/>
      <c r="U45" s="914"/>
      <c r="V45" s="914"/>
      <c r="W45" s="914"/>
      <c r="X45" s="914"/>
      <c r="Y45" s="914"/>
      <c r="Z45" s="914"/>
      <c r="AA45" s="914"/>
      <c r="AB45" s="914"/>
      <c r="AC45" s="914"/>
      <c r="AD45" s="914"/>
    </row>
    <row r="46" spans="1:30" s="130" customFormat="1" ht="14.25" customHeight="1">
      <c r="B46" s="136"/>
      <c r="C46" s="101" t="s">
        <v>588</v>
      </c>
      <c r="D46" s="11"/>
      <c r="E46" s="11"/>
      <c r="F46" s="11"/>
      <c r="G46" s="914"/>
      <c r="H46" s="914"/>
      <c r="I46" s="914"/>
      <c r="J46" s="914"/>
      <c r="K46" s="914"/>
      <c r="L46" s="914"/>
      <c r="M46" s="914"/>
      <c r="N46" s="914"/>
      <c r="O46" s="914"/>
      <c r="P46" s="914"/>
      <c r="Q46" s="914"/>
      <c r="R46" s="914"/>
      <c r="S46" s="914"/>
      <c r="T46" s="914"/>
      <c r="U46" s="914"/>
      <c r="V46" s="914"/>
      <c r="W46" s="914"/>
      <c r="X46" s="914"/>
      <c r="Y46" s="914"/>
      <c r="Z46" s="914"/>
      <c r="AA46" s="914"/>
      <c r="AB46" s="914"/>
      <c r="AC46" s="914"/>
      <c r="AD46" s="914"/>
    </row>
    <row r="47" spans="1:30" s="902" customFormat="1" ht="15" customHeight="1">
      <c r="A47" s="8"/>
      <c r="B47" s="101"/>
      <c r="C47" s="11" t="s">
        <v>589</v>
      </c>
      <c r="D47" s="101"/>
      <c r="E47" s="101"/>
      <c r="F47" s="101"/>
      <c r="G47" s="404"/>
      <c r="H47" s="404"/>
      <c r="I47" s="404"/>
      <c r="J47" s="404"/>
      <c r="K47" s="404"/>
      <c r="L47" s="404"/>
      <c r="M47" s="404"/>
      <c r="N47" s="404"/>
      <c r="O47" s="404"/>
      <c r="P47" s="404"/>
      <c r="Q47" s="404"/>
      <c r="R47" s="404"/>
      <c r="S47" s="914"/>
      <c r="T47" s="914"/>
      <c r="U47" s="914"/>
      <c r="V47" s="914"/>
      <c r="W47" s="914"/>
      <c r="X47" s="914"/>
      <c r="Y47" s="914"/>
      <c r="Z47" s="914"/>
      <c r="AA47" s="914"/>
      <c r="AB47" s="914"/>
      <c r="AC47" s="914"/>
      <c r="AD47" s="914"/>
    </row>
    <row r="48" spans="1:30" s="902" customFormat="1" ht="15" customHeight="1">
      <c r="A48" s="8"/>
      <c r="B48" s="101"/>
      <c r="C48" s="11" t="s">
        <v>590</v>
      </c>
      <c r="D48" s="101"/>
      <c r="E48" s="101"/>
      <c r="F48" s="101"/>
      <c r="G48" s="404"/>
      <c r="H48" s="404"/>
      <c r="I48" s="404"/>
      <c r="J48" s="404"/>
      <c r="K48" s="404"/>
      <c r="L48" s="404"/>
      <c r="M48" s="404"/>
      <c r="N48" s="404"/>
      <c r="O48" s="404"/>
      <c r="P48" s="404"/>
      <c r="Q48" s="404"/>
      <c r="R48" s="404"/>
      <c r="S48" s="914"/>
      <c r="T48" s="914"/>
      <c r="U48" s="914"/>
      <c r="V48" s="914"/>
      <c r="W48" s="914"/>
      <c r="X48" s="914"/>
      <c r="Y48" s="914"/>
      <c r="Z48" s="914"/>
      <c r="AA48" s="914"/>
      <c r="AB48" s="914"/>
      <c r="AC48" s="914"/>
      <c r="AD48" s="914"/>
    </row>
    <row r="49" spans="1:30" s="902" customFormat="1" ht="15" customHeight="1">
      <c r="A49" s="8"/>
      <c r="B49" s="101"/>
      <c r="C49" s="11" t="s">
        <v>591</v>
      </c>
      <c r="D49" s="101"/>
      <c r="E49" s="101"/>
      <c r="F49" s="101"/>
      <c r="G49" s="404"/>
      <c r="H49" s="404"/>
      <c r="I49" s="404"/>
      <c r="J49" s="404"/>
      <c r="K49" s="404"/>
      <c r="L49" s="404"/>
      <c r="M49" s="404"/>
      <c r="N49" s="404"/>
      <c r="O49" s="404"/>
      <c r="P49" s="404"/>
      <c r="Q49" s="404"/>
      <c r="R49" s="404"/>
      <c r="S49" s="914"/>
      <c r="T49" s="914"/>
      <c r="U49" s="914"/>
      <c r="V49" s="914"/>
      <c r="W49" s="914"/>
      <c r="X49" s="914"/>
      <c r="Y49" s="914"/>
      <c r="Z49" s="914"/>
      <c r="AA49" s="914"/>
      <c r="AB49" s="914"/>
      <c r="AC49" s="914"/>
      <c r="AD49" s="914"/>
    </row>
    <row r="50" spans="1:30" ht="8.25" customHeight="1">
      <c r="B50" s="101"/>
      <c r="C50" s="70"/>
      <c r="D50" s="101"/>
      <c r="E50" s="101"/>
      <c r="F50" s="101"/>
      <c r="G50" s="369"/>
      <c r="H50" s="369"/>
      <c r="I50" s="369"/>
      <c r="J50" s="369"/>
      <c r="K50" s="369"/>
      <c r="L50" s="369"/>
      <c r="M50" s="369"/>
      <c r="N50" s="369"/>
      <c r="O50" s="369"/>
      <c r="P50" s="369"/>
      <c r="Q50" s="369"/>
      <c r="R50" s="369"/>
      <c r="S50" s="369"/>
      <c r="T50" s="369"/>
      <c r="U50" s="369"/>
      <c r="V50" s="369"/>
      <c r="W50" s="369"/>
      <c r="X50" s="369"/>
      <c r="Y50" s="369"/>
      <c r="Z50" s="369"/>
      <c r="AA50" s="369"/>
      <c r="AB50" s="369"/>
      <c r="AC50" s="369"/>
      <c r="AD50" s="369"/>
    </row>
    <row r="51" spans="1:30" s="137" customFormat="1" ht="18" customHeight="1">
      <c r="B51" s="138"/>
      <c r="C51" s="55" t="s">
        <v>97</v>
      </c>
      <c r="D51" s="138"/>
      <c r="E51" s="139"/>
      <c r="F51" s="139"/>
      <c r="S51" s="110"/>
      <c r="T51" s="110"/>
      <c r="U51" s="110"/>
      <c r="V51" s="110"/>
      <c r="W51" s="110"/>
      <c r="X51" s="110"/>
      <c r="Y51" s="110"/>
      <c r="Z51" s="110"/>
      <c r="AA51" s="110"/>
      <c r="AB51" s="110"/>
      <c r="AC51" s="110"/>
      <c r="AD51" s="110"/>
    </row>
    <row r="52" spans="1:30" s="9" customFormat="1" ht="18" customHeight="1" thickBot="1">
      <c r="B52" s="11"/>
      <c r="C52" s="8" t="str">
        <f>"（単位：百万"&amp;'為替換算(currency conversion)'!$A$3&amp;"/Unit: "&amp;'為替換算(currency conversion)'!$A$3&amp;" million）"</f>
        <v>（単位：百万USD/Unit: USD million）</v>
      </c>
      <c r="D52" s="12"/>
      <c r="E52" s="11"/>
      <c r="F52" s="11"/>
      <c r="G52" s="370"/>
      <c r="H52" s="370"/>
      <c r="I52" s="370"/>
      <c r="J52" s="370"/>
      <c r="K52" s="370"/>
      <c r="L52" s="370"/>
      <c r="M52" s="370"/>
      <c r="N52" s="370"/>
      <c r="O52" s="370"/>
      <c r="P52" s="370"/>
      <c r="Q52" s="370"/>
      <c r="R52" s="370"/>
      <c r="S52" s="446"/>
      <c r="T52" s="446"/>
      <c r="U52" s="446"/>
      <c r="V52" s="446"/>
      <c r="W52" s="446"/>
      <c r="X52" s="446"/>
      <c r="Y52" s="446"/>
      <c r="Z52" s="446"/>
      <c r="AA52" s="446"/>
      <c r="AB52" s="446"/>
      <c r="AC52" s="446"/>
      <c r="AD52" s="446"/>
    </row>
    <row r="53" spans="1:30" s="102" customFormat="1" ht="18" customHeight="1">
      <c r="B53" s="371"/>
      <c r="C53" s="372"/>
      <c r="D53" s="1184" t="s">
        <v>57</v>
      </c>
      <c r="E53" s="1186" t="s">
        <v>30</v>
      </c>
      <c r="F53" s="1188" t="s">
        <v>58</v>
      </c>
      <c r="G53" s="1124" t="s">
        <v>59</v>
      </c>
      <c r="H53" s="1125"/>
      <c r="I53" s="1125"/>
      <c r="J53" s="1126"/>
      <c r="K53" s="1124" t="s">
        <v>98</v>
      </c>
      <c r="L53" s="1125"/>
      <c r="M53" s="1125"/>
      <c r="N53" s="1126"/>
      <c r="O53" s="1124" t="s">
        <v>61</v>
      </c>
      <c r="P53" s="1125"/>
      <c r="Q53" s="1125"/>
      <c r="R53" s="1126"/>
      <c r="S53" s="1124" t="s">
        <v>497</v>
      </c>
      <c r="T53" s="1125"/>
      <c r="U53" s="1125"/>
      <c r="V53" s="1126"/>
      <c r="W53" s="1124" t="s">
        <v>503</v>
      </c>
      <c r="X53" s="1125"/>
      <c r="Y53" s="1125"/>
      <c r="Z53" s="1126"/>
      <c r="AA53" s="1124" t="s">
        <v>535</v>
      </c>
      <c r="AB53" s="1125"/>
      <c r="AC53" s="1125"/>
      <c r="AD53" s="1126"/>
    </row>
    <row r="54" spans="1:30" s="102" customFormat="1" ht="24.6" thickBot="1">
      <c r="B54" s="373"/>
      <c r="C54" s="374"/>
      <c r="D54" s="1185"/>
      <c r="E54" s="1187"/>
      <c r="F54" s="1189"/>
      <c r="G54" s="103" t="s">
        <v>62</v>
      </c>
      <c r="H54" s="104" t="s">
        <v>9</v>
      </c>
      <c r="I54" s="105" t="s">
        <v>10</v>
      </c>
      <c r="J54" s="106" t="s">
        <v>11</v>
      </c>
      <c r="K54" s="103" t="s">
        <v>396</v>
      </c>
      <c r="L54" s="104" t="s">
        <v>9</v>
      </c>
      <c r="M54" s="105" t="s">
        <v>10</v>
      </c>
      <c r="N54" s="106" t="s">
        <v>11</v>
      </c>
      <c r="O54" s="103" t="s">
        <v>62</v>
      </c>
      <c r="P54" s="104" t="s">
        <v>9</v>
      </c>
      <c r="Q54" s="105" t="s">
        <v>10</v>
      </c>
      <c r="R54" s="106" t="s">
        <v>11</v>
      </c>
      <c r="S54" s="103" t="s">
        <v>62</v>
      </c>
      <c r="T54" s="104" t="s">
        <v>9</v>
      </c>
      <c r="U54" s="105" t="s">
        <v>10</v>
      </c>
      <c r="V54" s="106" t="s">
        <v>11</v>
      </c>
      <c r="W54" s="103" t="s">
        <v>8</v>
      </c>
      <c r="X54" s="104" t="s">
        <v>233</v>
      </c>
      <c r="Y54" s="105" t="s">
        <v>236</v>
      </c>
      <c r="Z54" s="106" t="s">
        <v>235</v>
      </c>
      <c r="AA54" s="103" t="s">
        <v>8</v>
      </c>
      <c r="AB54" s="104" t="s">
        <v>233</v>
      </c>
      <c r="AC54" s="105" t="s">
        <v>236</v>
      </c>
      <c r="AD54" s="106" t="s">
        <v>235</v>
      </c>
    </row>
    <row r="55" spans="1:30" s="110" customFormat="1" ht="18" customHeight="1">
      <c r="A55" s="107"/>
      <c r="B55" s="1190" t="s">
        <v>63</v>
      </c>
      <c r="C55" s="1191"/>
      <c r="D55" s="1191"/>
      <c r="E55" s="375" t="s">
        <v>3</v>
      </c>
      <c r="F55" s="376" t="s">
        <v>64</v>
      </c>
      <c r="G55" s="543">
        <f>IF('内訳詳細_旧(Detail_Old)'!G55="-","-",'内訳詳細_旧(Detail_Old)'!G55/'為替換算(currency conversion)'!$B$3)</f>
        <v>549.12513842746409</v>
      </c>
      <c r="H55" s="544">
        <f>IF('内訳詳細_旧(Detail_Old)'!H55="-","-",'内訳詳細_旧(Detail_Old)'!H55/'為替換算(currency conversion)'!$B$3)</f>
        <v>1157.1207087486159</v>
      </c>
      <c r="I55" s="544">
        <f>IF('内訳詳細_旧(Detail_Old)'!I55="-","-",'内訳詳細_旧(Detail_Old)'!I55/'為替換算(currency conversion)'!$B$3)</f>
        <v>1814.4998154300481</v>
      </c>
      <c r="J55" s="547">
        <f>IF('内訳詳細_旧(Detail_Old)'!J55="-","-",'内訳詳細_旧(Detail_Old)'!J55/'為替換算(currency conversion)'!$B$3)</f>
        <v>2670.8527131782948</v>
      </c>
      <c r="K55" s="543">
        <f>IF('内訳詳細_旧(Detail_Old)'!K55="-","-",'内訳詳細_旧(Detail_Old)'!K55/'為替換算(currency conversion)'!$B$3)</f>
        <v>655.82871908453308</v>
      </c>
      <c r="L55" s="544">
        <f>IF('内訳詳細_旧(Detail_Old)'!L55="-","-",'内訳詳細_旧(Detail_Old)'!L55/'為替換算(currency conversion)'!$B$3)</f>
        <v>1289.1029900332228</v>
      </c>
      <c r="M55" s="544">
        <f>IF('内訳詳細_旧(Detail_Old)'!M55="-","-",'内訳詳細_旧(Detail_Old)'!M55/'為替換算(currency conversion)'!$B$3)</f>
        <v>1949.6050203026948</v>
      </c>
      <c r="N55" s="547">
        <f>IF('内訳詳細_旧(Detail_Old)'!N55="-","-",'内訳詳細_旧(Detail_Old)'!N55/'為替換算(currency conversion)'!$B$3)</f>
        <v>2950.0258397932821</v>
      </c>
      <c r="O55" s="543">
        <f>IF('内訳詳細_旧(Detail_Old)'!O55="-","-",'内訳詳細_旧(Detail_Old)'!O55/'為替換算(currency conversion)'!$B$3)</f>
        <v>608.03248431155419</v>
      </c>
      <c r="P55" s="569">
        <f>IF('内訳詳細_旧(Detail_Old)'!P55="-","-",'内訳詳細_旧(Detail_Old)'!P55/'為替換算(currency conversion)'!$B$3)</f>
        <v>1305.1827242524919</v>
      </c>
      <c r="Q55" s="569">
        <f>IF('内訳詳細_旧(Detail_Old)'!Q55="-","-",'内訳詳細_旧(Detail_Old)'!Q55/'為替換算(currency conversion)'!$B$3)</f>
        <v>2042.5322997416022</v>
      </c>
      <c r="R55" s="546">
        <f>IF('内訳詳細_旧(Detail_Old)'!R55="-","-",'内訳詳細_旧(Detail_Old)'!R55/'為替換算(currency conversion)'!$B$3)</f>
        <v>3054.573643410853</v>
      </c>
      <c r="S55" s="543">
        <f>IF('内訳詳細_旧(Detail_Old)'!S55="-","-",'内訳詳細_旧(Detail_Old)'!S55/'為替換算(currency conversion)'!$B$3)</f>
        <v>671.87153931339981</v>
      </c>
      <c r="T55" s="569">
        <f>IF('内訳詳細_旧(Detail_Old)'!T55="-","-",'内訳詳細_旧(Detail_Old)'!T55/'為替換算(currency conversion)'!$B$3)</f>
        <v>1411.8936877076412</v>
      </c>
      <c r="U55" s="569">
        <f>IF('内訳詳細_旧(Detail_Old)'!U55="-","-",'内訳詳細_旧(Detail_Old)'!U55/'為替換算(currency conversion)'!$B$3)</f>
        <v>2186.1055740125507</v>
      </c>
      <c r="V55" s="546">
        <f>IF('内訳詳細_旧(Detail_Old)'!V55="-","-",'内訳詳細_旧(Detail_Old)'!V55/'為替換算(currency conversion)'!$B$3)</f>
        <v>3337.34219269103</v>
      </c>
      <c r="W55" s="543">
        <f>IF('内訳詳細_旧(Detail_Old)'!W55="-","-",'内訳詳細_旧(Detail_Old)'!W55/'為替換算(currency conversion)'!$B$3)</f>
        <v>747.8995939461056</v>
      </c>
      <c r="X55" s="569">
        <f>IF('内訳詳細_旧(Detail_Old)'!X55="-","-",'内訳詳細_旧(Detail_Old)'!X55/'為替換算(currency conversion)'!$B$3)</f>
        <v>1611.1701734957551</v>
      </c>
      <c r="Y55" s="569">
        <f>IF('内訳詳細_旧(Detail_Old)'!Y55="-","-",'内訳詳細_旧(Detail_Old)'!Y55/'為替換算(currency conversion)'!$B$3)</f>
        <v>2487.7224067921743</v>
      </c>
      <c r="Z55" s="546">
        <f>IF('内訳詳細_旧(Detail_Old)'!Z55="-","-",'内訳詳細_旧(Detail_Old)'!Z55/'為替換算(currency conversion)'!$B$3)</f>
        <v>3592.4621631598379</v>
      </c>
      <c r="AA55" s="543">
        <f>IF('内訳詳細_旧(Detail_Old)'!AA55="-","-",'内訳詳細_旧(Detail_Old)'!AA55/'為替換算(currency conversion)'!$B$3)</f>
        <v>778.75968992248067</v>
      </c>
      <c r="AB55" s="663"/>
      <c r="AC55" s="663"/>
      <c r="AD55" s="664"/>
    </row>
    <row r="56" spans="1:30" s="110" customFormat="1" ht="18" customHeight="1">
      <c r="A56" s="107"/>
      <c r="B56" s="386"/>
      <c r="C56" s="378" t="s">
        <v>65</v>
      </c>
      <c r="D56" s="379" t="s">
        <v>100</v>
      </c>
      <c r="E56" s="380" t="s">
        <v>3</v>
      </c>
      <c r="F56" s="381" t="s">
        <v>101</v>
      </c>
      <c r="G56" s="570"/>
      <c r="H56" s="571"/>
      <c r="I56" s="572"/>
      <c r="J56" s="573"/>
      <c r="K56" s="548">
        <f>IF('内訳詳細_旧(Detail_Old)'!K56="-","-",'内訳詳細_旧(Detail_Old)'!K56/'為替換算(currency conversion)'!$B$3)</f>
        <v>8.5861941675895164</v>
      </c>
      <c r="L56" s="574">
        <f>IF('内訳詳細_旧(Detail_Old)'!L56="-","-",'内訳詳細_旧(Detail_Old)'!L56/'為替換算(currency conversion)'!$B$3)</f>
        <v>20.073827980804726</v>
      </c>
      <c r="M56" s="549">
        <f>IF('内訳詳細_旧(Detail_Old)'!M56="-","-",'内訳詳細_旧(Detail_Old)'!M56/'為替換算(currency conversion)'!$B$3)</f>
        <v>31.458102620893321</v>
      </c>
      <c r="N56" s="550">
        <f>IF('内訳詳細_旧(Detail_Old)'!N56="-","-",'内訳詳細_旧(Detail_Old)'!N56/'為替換算(currency conversion)'!$B$3)</f>
        <v>62.982650424510894</v>
      </c>
      <c r="O56" s="548">
        <f>IF('内訳詳細_旧(Detail_Old)'!O56="-","-",'内訳詳細_旧(Detail_Old)'!O56/'為替換算(currency conversion)'!$B$3)</f>
        <v>7.3975636766334443</v>
      </c>
      <c r="P56" s="574">
        <f>IF('内訳詳細_旧(Detail_Old)'!P56="-","-",'内訳詳細_旧(Detail_Old)'!P56/'為替換算(currency conversion)'!$B$3)</f>
        <v>16.80324843115541</v>
      </c>
      <c r="Q56" s="575">
        <f>IF('内訳詳細_旧(Detail_Old)'!Q56="-","-",'内訳詳細_旧(Detail_Old)'!Q56/'為替換算(currency conversion)'!$B$3)</f>
        <v>25.123661867847918</v>
      </c>
      <c r="R56" s="576">
        <f>IF('内訳詳細_旧(Detail_Old)'!R56="-","-",'内訳詳細_旧(Detail_Old)'!R56/'為替換算(currency conversion)'!$B$3)</f>
        <v>55.518641565153196</v>
      </c>
      <c r="S56" s="548">
        <f>IF('内訳詳細_旧(Detail_Old)'!S56="-","-",'内訳詳細_旧(Detail_Old)'!S56/'為替換算(currency conversion)'!$B$3)</f>
        <v>5.6404577334809893</v>
      </c>
      <c r="T56" s="574">
        <f>IF('内訳詳細_旧(Detail_Old)'!T56="-","-",'内訳詳細_旧(Detail_Old)'!T56/'為替換算(currency conversion)'!$B$3)</f>
        <v>15.725359911406425</v>
      </c>
      <c r="U56" s="575">
        <f>IF('内訳詳細_旧(Detail_Old)'!U56="-","-",'内訳詳細_旧(Detail_Old)'!U56/'為替換算(currency conversion)'!$B$3)</f>
        <v>22.790697674418606</v>
      </c>
      <c r="V56" s="576">
        <f>IF('内訳詳細_旧(Detail_Old)'!V56="-","-",'内訳詳細_旧(Detail_Old)'!V56/'為替換算(currency conversion)'!$B$3)</f>
        <v>47.183462532299743</v>
      </c>
      <c r="W56" s="548">
        <f>IF('内訳詳細_旧(Detail_Old)'!W56="-","-",'内訳詳細_旧(Detail_Old)'!W56/'為替換算(currency conversion)'!$B$3)</f>
        <v>7.8110003691399044</v>
      </c>
      <c r="X56" s="574">
        <f>IF('内訳詳細_旧(Detail_Old)'!X56="-","-",'内訳詳細_旧(Detail_Old)'!X56/'為替換算(currency conversion)'!$B$3)</f>
        <v>18.567737172388338</v>
      </c>
      <c r="Y56" s="575">
        <f>IF('内訳詳細_旧(Detail_Old)'!Y56="-","-",'内訳詳細_旧(Detail_Old)'!Y56/'為替換算(currency conversion)'!$B$3)</f>
        <v>35.26024363233666</v>
      </c>
      <c r="Z56" s="576">
        <f>IF('内訳詳細_旧(Detail_Old)'!Z56="-","-",'内訳詳細_旧(Detail_Old)'!Z56/'為替換算(currency conversion)'!$B$3)</f>
        <v>60.15503875968993</v>
      </c>
      <c r="AA56" s="548">
        <f>IF('内訳詳細_旧(Detail_Old)'!AA56="-","-",'内訳詳細_旧(Detail_Old)'!AA56/'為替換算(currency conversion)'!$B$3)</f>
        <v>9.5459579180509415</v>
      </c>
      <c r="AB56" s="728"/>
      <c r="AC56" s="665"/>
      <c r="AD56" s="666"/>
    </row>
    <row r="57" spans="1:30" s="110" customFormat="1" ht="18" customHeight="1">
      <c r="A57" s="107"/>
      <c r="B57" s="377"/>
      <c r="C57" s="382"/>
      <c r="D57" s="387" t="s">
        <v>102</v>
      </c>
      <c r="E57" s="388" t="s">
        <v>3</v>
      </c>
      <c r="F57" s="389" t="s">
        <v>103</v>
      </c>
      <c r="G57" s="577">
        <f>IF('内訳詳細_旧(Detail_Old)'!G57="-","-",'内訳詳細_旧(Detail_Old)'!G57/'為替換算(currency conversion)'!$B$3)</f>
        <v>121.69066076042822</v>
      </c>
      <c r="H57" s="578">
        <f>IF('内訳詳細_旧(Detail_Old)'!H57="-","-",'内訳詳細_旧(Detail_Old)'!H57/'為替換算(currency conversion)'!$B$3)</f>
        <v>243.65448504983391</v>
      </c>
      <c r="I57" s="579">
        <f>IF('内訳詳細_旧(Detail_Old)'!I57="-","-",'内訳詳細_旧(Detail_Old)'!I57/'為替換算(currency conversion)'!$B$3)</f>
        <v>406.79955703211522</v>
      </c>
      <c r="J57" s="580">
        <f>IF('内訳詳細_旧(Detail_Old)'!J57="-","-",'内訳詳細_旧(Detail_Old)'!J57/'為替換算(currency conversion)'!$B$3)</f>
        <v>536.21262458471767</v>
      </c>
      <c r="K57" s="577">
        <f>IF('内訳詳細_旧(Detail_Old)'!K57="-","-",'内訳詳細_旧(Detail_Old)'!K57/'為替換算(currency conversion)'!$B$3)</f>
        <v>111.74603174603176</v>
      </c>
      <c r="L57" s="578">
        <f>IF('内訳詳細_旧(Detail_Old)'!L57="-","-",'内訳詳細_旧(Detail_Old)'!L57/'為替換算(currency conversion)'!$B$3)</f>
        <v>229.71576227390182</v>
      </c>
      <c r="M57" s="579">
        <f>IF('内訳詳細_旧(Detail_Old)'!M57="-","-",'内訳詳細_旧(Detail_Old)'!M57/'為替換算(currency conversion)'!$B$3)</f>
        <v>347.98080472499078</v>
      </c>
      <c r="N57" s="580">
        <f>IF('内訳詳細_旧(Detail_Old)'!N57="-","-",'内訳詳細_旧(Detail_Old)'!N57/'為替換算(currency conversion)'!$B$3)</f>
        <v>509.7083794758214</v>
      </c>
      <c r="O57" s="577">
        <f>IF('内訳詳細_旧(Detail_Old)'!O57="-","-",'内訳詳細_旧(Detail_Old)'!O57/'為替換算(currency conversion)'!$B$3)</f>
        <v>113.12661498708012</v>
      </c>
      <c r="P57" s="578">
        <f>IF('内訳詳細_旧(Detail_Old)'!P57="-","-",'内訳詳細_旧(Detail_Old)'!P57/'為替換算(currency conversion)'!$B$3)</f>
        <v>229.81912144702844</v>
      </c>
      <c r="Q57" s="581">
        <f>IF('内訳詳細_旧(Detail_Old)'!Q57="-","-",'内訳詳細_旧(Detail_Old)'!Q57/'為替換算(currency conversion)'!$B$3)</f>
        <v>362.97526762643042</v>
      </c>
      <c r="R57" s="582">
        <f>IF('内訳詳細_旧(Detail_Old)'!R57="-","-",'内訳詳細_旧(Detail_Old)'!R57/'為替換算(currency conversion)'!$B$3)</f>
        <v>536.08711701734967</v>
      </c>
      <c r="S57" s="577">
        <f>IF('内訳詳細_旧(Detail_Old)'!S57="-","-",'内訳詳細_旧(Detail_Old)'!S57/'為替換算(currency conversion)'!$B$3)</f>
        <v>167.55260243632338</v>
      </c>
      <c r="T57" s="578">
        <f>IF('内訳詳細_旧(Detail_Old)'!T57="-","-",'内訳詳細_旧(Detail_Old)'!T57/'為替換算(currency conversion)'!$B$3)</f>
        <v>320.014765596161</v>
      </c>
      <c r="U57" s="581">
        <f>IF('内訳詳細_旧(Detail_Old)'!U57="-","-",'内訳詳細_旧(Detail_Old)'!U57/'為替換算(currency conversion)'!$B$3)</f>
        <v>471.97489848652646</v>
      </c>
      <c r="V57" s="582">
        <f>IF('内訳詳細_旧(Detail_Old)'!V57="-","-",'内訳詳細_旧(Detail_Old)'!V57/'為替換算(currency conversion)'!$B$3)</f>
        <v>673.03802141011454</v>
      </c>
      <c r="W57" s="577">
        <f>IF('内訳詳細_旧(Detail_Old)'!W57="-","-",'内訳詳細_旧(Detail_Old)'!W57/'為替換算(currency conversion)'!$B$3)</f>
        <v>158.1543004798819</v>
      </c>
      <c r="X57" s="578">
        <f>IF('内訳詳細_旧(Detail_Old)'!X57="-","-",'内訳詳細_旧(Detail_Old)'!X57/'為替換算(currency conversion)'!$B$3)</f>
        <v>353.14138058324107</v>
      </c>
      <c r="Y57" s="581">
        <f>IF('内訳詳細_旧(Detail_Old)'!Y57="-","-",'内訳詳細_旧(Detail_Old)'!Y57/'為替換算(currency conversion)'!$B$3)</f>
        <v>576.29383536360285</v>
      </c>
      <c r="Z57" s="582">
        <f>IF('内訳詳細_旧(Detail_Old)'!Z57="-","-",'内訳詳細_旧(Detail_Old)'!Z57/'為替換算(currency conversion)'!$B$3)</f>
        <v>778.89258028792915</v>
      </c>
      <c r="AA57" s="577">
        <f>IF('内訳詳細_旧(Detail_Old)'!AA57="-","-",'内訳詳細_旧(Detail_Old)'!AA57/'為替換算(currency conversion)'!$B$3)</f>
        <v>178.53820598006646</v>
      </c>
      <c r="AB57" s="729"/>
      <c r="AC57" s="667"/>
      <c r="AD57" s="668"/>
    </row>
    <row r="58" spans="1:30" s="110" customFormat="1" ht="18" customHeight="1">
      <c r="A58" s="107"/>
      <c r="B58" s="377"/>
      <c r="C58" s="382"/>
      <c r="D58" s="387" t="s">
        <v>104</v>
      </c>
      <c r="E58" s="388" t="s">
        <v>3</v>
      </c>
      <c r="F58" s="389" t="s">
        <v>105</v>
      </c>
      <c r="G58" s="551">
        <f>IF('内訳詳細_旧(Detail_Old)'!G58="-","-",'内訳詳細_旧(Detail_Old)'!G58/'為替換算(currency conversion)'!$B$3)</f>
        <v>191.99704688076784</v>
      </c>
      <c r="H58" s="552">
        <f>IF('内訳詳細_旧(Detail_Old)'!H58="-","-",'内訳詳細_旧(Detail_Old)'!H58/'為替換算(currency conversion)'!$B$3)</f>
        <v>437.82207456626065</v>
      </c>
      <c r="I58" s="552">
        <f>IF('内訳詳細_旧(Detail_Old)'!I58="-","-",'内訳詳細_旧(Detail_Old)'!I58/'為替換算(currency conversion)'!$B$3)</f>
        <v>671.53931339977862</v>
      </c>
      <c r="J58" s="553">
        <f>IF('内訳詳細_旧(Detail_Old)'!J58="-","-",'内訳詳細_旧(Detail_Old)'!J58/'為替換算(currency conversion)'!$B$3)</f>
        <v>1080.4429678848285</v>
      </c>
      <c r="K58" s="551">
        <f>IF('内訳詳細_旧(Detail_Old)'!K58="-","-",'内訳詳細_旧(Detail_Old)'!K58/'為替換算(currency conversion)'!$B$3)</f>
        <v>258.07308970099672</v>
      </c>
      <c r="L58" s="552">
        <f>IF('内訳詳細_旧(Detail_Old)'!L58="-","-",'内訳詳細_旧(Detail_Old)'!L58/'為替換算(currency conversion)'!$B$3)</f>
        <v>473.42192691029902</v>
      </c>
      <c r="M58" s="552">
        <f>IF('内訳詳細_旧(Detail_Old)'!M58="-","-",'内訳詳細_旧(Detail_Old)'!M58/'為替換算(currency conversion)'!$B$3)</f>
        <v>711.01513473606508</v>
      </c>
      <c r="N58" s="580">
        <f>IF('内訳詳細_旧(Detail_Old)'!N58="-","-",'内訳詳細_旧(Detail_Old)'!N58/'為替換算(currency conversion)'!$B$3)</f>
        <v>1145.8840900701366</v>
      </c>
      <c r="O58" s="551">
        <f>IF('内訳詳細_旧(Detail_Old)'!O58="-","-",'内訳詳細_旧(Detail_Old)'!O58/'為替換算(currency conversion)'!$B$3)</f>
        <v>191.00036913990405</v>
      </c>
      <c r="P58" s="583">
        <f>IF('内訳詳細_旧(Detail_Old)'!P58="-","-",'内訳詳細_旧(Detail_Old)'!P58/'為替換算(currency conversion)'!$B$3)</f>
        <v>441.33628645256556</v>
      </c>
      <c r="Q58" s="583">
        <f>IF('内訳詳細_旧(Detail_Old)'!Q58="-","-",'内訳詳細_旧(Detail_Old)'!Q58/'為替換算(currency conversion)'!$B$3)</f>
        <v>706.34182355112591</v>
      </c>
      <c r="R58" s="582">
        <f>IF('内訳詳細_旧(Detail_Old)'!R58="-","-",'内訳詳細_旧(Detail_Old)'!R58/'為替換算(currency conversion)'!$B$3)</f>
        <v>1125.7438169066077</v>
      </c>
      <c r="S58" s="551">
        <f>IF('内訳詳細_旧(Detail_Old)'!S58="-","-",'内訳詳細_旧(Detail_Old)'!S58/'為替換算(currency conversion)'!$B$3)</f>
        <v>178.02879291251386</v>
      </c>
      <c r="T58" s="583">
        <f>IF('内訳詳細_旧(Detail_Old)'!T58="-","-",'内訳詳細_旧(Detail_Old)'!T58/'為替換算(currency conversion)'!$B$3)</f>
        <v>420.35437430786271</v>
      </c>
      <c r="U58" s="583">
        <f>IF('内訳詳細_旧(Detail_Old)'!U58="-","-",'内訳詳細_旧(Detail_Old)'!U58/'為替換算(currency conversion)'!$B$3)</f>
        <v>660.80472499077155</v>
      </c>
      <c r="V58" s="582">
        <f>IF('内訳詳細_旧(Detail_Old)'!V58="-","-",'内訳詳細_旧(Detail_Old)'!V58/'為替換算(currency conversion)'!$B$3)</f>
        <v>1109.7305278700628</v>
      </c>
      <c r="W58" s="551">
        <f>IF('内訳詳細_旧(Detail_Old)'!W58="-","-",'内訳詳細_旧(Detail_Old)'!W58/'為替換算(currency conversion)'!$B$3)</f>
        <v>194.4702842377261</v>
      </c>
      <c r="X58" s="583">
        <f>IF('内訳詳細_旧(Detail_Old)'!X58="-","-",'内訳詳細_旧(Detail_Old)'!X58/'為替換算(currency conversion)'!$B$3)</f>
        <v>442.42894056847547</v>
      </c>
      <c r="Y58" s="583">
        <f>IF('内訳詳細_旧(Detail_Old)'!Y58="-","-",'内訳詳細_旧(Detail_Old)'!Y58/'為替換算(currency conversion)'!$B$3)</f>
        <v>670.45404208194907</v>
      </c>
      <c r="Z58" s="582">
        <f>IF('内訳詳細_旧(Detail_Old)'!Z58="-","-",'内訳詳細_旧(Detail_Old)'!Z58/'為替換算(currency conversion)'!$B$3)</f>
        <v>1106.482096714655</v>
      </c>
      <c r="AA58" s="551">
        <f>IF('内訳詳細_旧(Detail_Old)'!AA58="-","-",'内訳詳細_旧(Detail_Old)'!AA58/'為替換算(currency conversion)'!$B$3)</f>
        <v>195.63676633444078</v>
      </c>
      <c r="AB58" s="669"/>
      <c r="AC58" s="669"/>
      <c r="AD58" s="668"/>
    </row>
    <row r="59" spans="1:30" s="110" customFormat="1" ht="18" customHeight="1">
      <c r="A59" s="107"/>
      <c r="B59" s="377"/>
      <c r="C59" s="382" t="s">
        <v>68</v>
      </c>
      <c r="D59" s="387" t="s">
        <v>106</v>
      </c>
      <c r="E59" s="388" t="s">
        <v>3</v>
      </c>
      <c r="F59" s="389" t="s">
        <v>107</v>
      </c>
      <c r="G59" s="577">
        <f>IF('内訳詳細_旧(Detail_Old)'!G59="-","-",'内訳詳細_旧(Detail_Old)'!G59/'為替換算(currency conversion)'!$B$3)</f>
        <v>222.71686969361389</v>
      </c>
      <c r="H59" s="579">
        <f>IF('内訳詳細_旧(Detail_Old)'!H59="-","-",'内訳詳細_旧(Detail_Old)'!H59/'為替換算(currency conversion)'!$B$3)</f>
        <v>448.98486526393509</v>
      </c>
      <c r="I59" s="579">
        <f>IF('内訳詳細_旧(Detail_Old)'!I59="-","-",'内訳詳細_旧(Detail_Old)'!I59/'為替換算(currency conversion)'!$B$3)</f>
        <v>695.25286083425624</v>
      </c>
      <c r="J59" s="580">
        <f>IF('内訳詳細_旧(Detail_Old)'!J59="-","-",'内訳詳細_旧(Detail_Old)'!J59/'為替換算(currency conversion)'!$B$3)</f>
        <v>998.78183831672209</v>
      </c>
      <c r="K59" s="577">
        <f>IF('内訳詳細_旧(Detail_Old)'!K59="-","-",'内訳詳細_旧(Detail_Old)'!K59/'為替換算(currency conversion)'!$B$3)</f>
        <v>263.0712440014766</v>
      </c>
      <c r="L59" s="579">
        <f>IF('内訳詳細_旧(Detail_Old)'!L59="-","-",'内訳詳細_旧(Detail_Old)'!L59/'為替換算(currency conversion)'!$B$3)</f>
        <v>536.42672572905133</v>
      </c>
      <c r="M59" s="579">
        <f>IF('内訳詳細_旧(Detail_Old)'!M59="-","-",'内訳詳細_旧(Detail_Old)'!M59/'為替換算(currency conversion)'!$B$3)</f>
        <v>813.60649686231091</v>
      </c>
      <c r="N59" s="580">
        <f>IF('内訳詳細_旧(Detail_Old)'!N59="-","-",'内訳詳細_旧(Detail_Old)'!N59/'為替換算(currency conversion)'!$B$3)</f>
        <v>1168.8002953119233</v>
      </c>
      <c r="O59" s="577">
        <f>IF('内訳詳細_旧(Detail_Old)'!O59="-","-",'内訳詳細_旧(Detail_Old)'!O59/'為替換算(currency conversion)'!$B$3)</f>
        <v>280.41343669250648</v>
      </c>
      <c r="P59" s="581">
        <f>IF('内訳詳細_旧(Detail_Old)'!P59="-","-",'内訳詳細_旧(Detail_Old)'!P59/'為替換算(currency conversion)'!$B$3)</f>
        <v>583.7726098191215</v>
      </c>
      <c r="Q59" s="581">
        <f>IF('内訳詳細_旧(Detail_Old)'!Q59="-","-",'内訳詳細_旧(Detail_Old)'!Q59/'為替換算(currency conversion)'!$B$3)</f>
        <v>897.88851974898489</v>
      </c>
      <c r="R59" s="582">
        <f>IF('内訳詳細_旧(Detail_Old)'!R59="-","-",'内訳詳細_旧(Detail_Old)'!R59/'為替換算(currency conversion)'!$B$3)</f>
        <v>1268.0841638981176</v>
      </c>
      <c r="S59" s="577">
        <f>IF('内訳詳細_旧(Detail_Old)'!S59="-","-",'内訳詳細_旧(Detail_Old)'!S59/'為替換算(currency conversion)'!$B$3)</f>
        <v>302.63565891472871</v>
      </c>
      <c r="T59" s="581">
        <f>IF('内訳詳細_旧(Detail_Old)'!T59="-","-",'内訳詳細_旧(Detail_Old)'!T59/'為替換算(currency conversion)'!$B$3)</f>
        <v>620.02214839424153</v>
      </c>
      <c r="U59" s="581">
        <f>IF('内訳詳細_旧(Detail_Old)'!U59="-","-",'内訳詳細_旧(Detail_Old)'!U59/'為替換算(currency conversion)'!$B$3)</f>
        <v>977.5562938353637</v>
      </c>
      <c r="V59" s="582">
        <f>IF('内訳詳細_旧(Detail_Old)'!V59="-","-",'内訳詳細_旧(Detail_Old)'!V59/'為替換算(currency conversion)'!$B$3)</f>
        <v>1436.5153193060171</v>
      </c>
      <c r="W59" s="577">
        <f>IF('内訳詳細_旧(Detail_Old)'!W59="-","-",'内訳詳細_旧(Detail_Old)'!W59/'為替換算(currency conversion)'!$B$3)</f>
        <v>372.23329641934293</v>
      </c>
      <c r="X59" s="581">
        <f>IF('内訳詳細_旧(Detail_Old)'!X59="-","-",'内訳詳細_旧(Detail_Old)'!X59/'為替換算(currency conversion)'!$B$3)</f>
        <v>765.60354374307872</v>
      </c>
      <c r="Y59" s="581">
        <f>IF('内訳詳細_旧(Detail_Old)'!Y59="-","-",'内訳詳細_旧(Detail_Old)'!Y59/'為替換算(currency conversion)'!$B$3)</f>
        <v>1158.4717607973423</v>
      </c>
      <c r="Z59" s="582">
        <f>IF('内訳詳細_旧(Detail_Old)'!Z59="-","-",'内訳詳細_旧(Detail_Old)'!Z59/'為替換算(currency conversion)'!$B$3)</f>
        <v>1582.0155038759692</v>
      </c>
      <c r="AA59" s="577">
        <f>IF('内訳詳細_旧(Detail_Old)'!AA59="-","-",'内訳詳細_旧(Detail_Old)'!AA59/'為替換算(currency conversion)'!$B$3)</f>
        <v>379.44629014396457</v>
      </c>
      <c r="AB59" s="667"/>
      <c r="AC59" s="667"/>
      <c r="AD59" s="668"/>
    </row>
    <row r="60" spans="1:30" s="110" customFormat="1" ht="18" customHeight="1">
      <c r="A60" s="107"/>
      <c r="B60" s="377"/>
      <c r="C60" s="382"/>
      <c r="D60" s="383" t="s">
        <v>108</v>
      </c>
      <c r="E60" s="384" t="s">
        <v>3</v>
      </c>
      <c r="F60" s="385" t="s">
        <v>109</v>
      </c>
      <c r="G60" s="551">
        <f>IF('内訳詳細_旧(Detail_Old)'!G60="-","-",'内訳詳細_旧(Detail_Old)'!G60/'為替換算(currency conversion)'!$B$3)</f>
        <v>12.720561092654117</v>
      </c>
      <c r="H60" s="552">
        <f>IF('内訳詳細_旧(Detail_Old)'!H60="-","-",'内訳詳細_旧(Detail_Old)'!H60/'為替換算(currency conversion)'!$B$3)</f>
        <v>26.659283868586197</v>
      </c>
      <c r="I60" s="552">
        <f>IF('内訳詳細_旧(Detail_Old)'!I60="-","-",'内訳詳細_旧(Detail_Old)'!I60/'為替換算(currency conversion)'!$B$3)</f>
        <v>40.908084163898124</v>
      </c>
      <c r="J60" s="553">
        <f>IF('内訳詳細_旧(Detail_Old)'!J60="-","-",'内訳詳細_旧(Detail_Old)'!J60/'為替換算(currency conversion)'!$B$3)</f>
        <v>55.415282392026583</v>
      </c>
      <c r="K60" s="551">
        <f>IF('内訳詳細_旧(Detail_Old)'!K60="-","-",'内訳詳細_旧(Detail_Old)'!K60/'為替換算(currency conversion)'!$B$3)</f>
        <v>14.344776670358067</v>
      </c>
      <c r="L60" s="552">
        <f>IF('内訳詳細_旧(Detail_Old)'!L60="-","-",'内訳詳細_旧(Detail_Old)'!L60/'為替換算(currency conversion)'!$B$3)</f>
        <v>29.472129937246219</v>
      </c>
      <c r="M60" s="552">
        <f>IF('内訳詳細_旧(Detail_Old)'!M60="-","-",'内訳詳細_旧(Detail_Old)'!M60/'為替換算(currency conversion)'!$B$3)</f>
        <v>45.544481358434851</v>
      </c>
      <c r="N60" s="553">
        <f>IF('内訳詳細_旧(Detail_Old)'!N60="-","-",'内訳詳細_旧(Detail_Old)'!N60/'為替換算(currency conversion)'!$B$3)</f>
        <v>62.650424510889636</v>
      </c>
      <c r="O60" s="551">
        <f>IF('内訳詳細_旧(Detail_Old)'!O60="-","-",'内訳詳細_旧(Detail_Old)'!O60/'為替換算(currency conversion)'!$B$3)</f>
        <v>16.101882613510522</v>
      </c>
      <c r="P60" s="583">
        <f>IF('内訳詳細_旧(Detail_Old)'!P60="-","-",'内訳詳細_旧(Detail_Old)'!P60/'為替換算(currency conversion)'!$B$3)</f>
        <v>33.444075304540426</v>
      </c>
      <c r="Q60" s="583">
        <f>IF('内訳詳細_旧(Detail_Old)'!Q60="-","-",'内訳詳細_旧(Detail_Old)'!Q60/'為替換算(currency conversion)'!$B$3)</f>
        <v>50.210409745293468</v>
      </c>
      <c r="R60" s="584">
        <f>IF('内訳詳細_旧(Detail_Old)'!R60="-","-",'内訳詳細_旧(Detail_Old)'!R60/'為替換算(currency conversion)'!$B$3)</f>
        <v>69.132521225544494</v>
      </c>
      <c r="S60" s="551">
        <f>IF('内訳詳細_旧(Detail_Old)'!S60="-","-",'内訳詳細_旧(Detail_Old)'!S60/'為替換算(currency conversion)'!$B$3)</f>
        <v>18.006644518272427</v>
      </c>
      <c r="T60" s="583">
        <f>IF('内訳詳細_旧(Detail_Old)'!T60="-","-",'内訳詳細_旧(Detail_Old)'!T60/'為替換算(currency conversion)'!$B$3)</f>
        <v>35.777039497969731</v>
      </c>
      <c r="U60" s="583">
        <f>IF('内訳詳細_旧(Detail_Old)'!U60="-","-",'内訳詳細_旧(Detail_Old)'!U60/'為替換算(currency conversion)'!$B$3)</f>
        <v>52.978959025470658</v>
      </c>
      <c r="V60" s="584">
        <f>IF('内訳詳細_旧(Detail_Old)'!V60="-","-",'内訳詳細_旧(Detail_Old)'!V60/'為替換算(currency conversion)'!$B$3)</f>
        <v>70.86747877445552</v>
      </c>
      <c r="W60" s="551">
        <f>IF('内訳詳細_旧(Detail_Old)'!W60="-","-",'内訳詳細_旧(Detail_Old)'!W60/'為替換算(currency conversion)'!$B$3)</f>
        <v>15.230712440014766</v>
      </c>
      <c r="X60" s="583">
        <f>IF('内訳詳細_旧(Detail_Old)'!X60="-","-",'内訳詳細_旧(Detail_Old)'!X60/'為替換算(currency conversion)'!$B$3)</f>
        <v>31.428571428571431</v>
      </c>
      <c r="Y60" s="583">
        <f>IF('内訳詳細_旧(Detail_Old)'!Y60="-","-",'内訳詳細_旧(Detail_Old)'!Y60/'為替換算(currency conversion)'!$B$3)</f>
        <v>47.242524916943523</v>
      </c>
      <c r="Z60" s="584">
        <f>IF('内訳詳細_旧(Detail_Old)'!Z60="-","-",'内訳詳細_旧(Detail_Old)'!Z60/'為替換算(currency conversion)'!$B$3)</f>
        <v>64.92432631967516</v>
      </c>
      <c r="AA60" s="551">
        <f>IF('内訳詳細_旧(Detail_Old)'!AA60="-","-",'内訳詳細_旧(Detail_Old)'!AA60/'為替換算(currency conversion)'!$B$3)</f>
        <v>15.59246954595792</v>
      </c>
      <c r="AB60" s="669"/>
      <c r="AC60" s="669"/>
      <c r="AD60" s="670"/>
    </row>
    <row r="61" spans="1:30" s="110" customFormat="1" ht="18" customHeight="1">
      <c r="A61" s="107"/>
      <c r="B61" s="1194" t="s">
        <v>18</v>
      </c>
      <c r="C61" s="1195"/>
      <c r="D61" s="1195"/>
      <c r="E61" s="390" t="s">
        <v>30</v>
      </c>
      <c r="F61" s="391" t="s">
        <v>32</v>
      </c>
      <c r="G61" s="554">
        <f>IF('内訳詳細_旧(Detail_Old)'!G61="-","-",'内訳詳細_旧(Detail_Old)'!G61/'為替換算(currency conversion)'!$B$3)</f>
        <v>861.91952750092287</v>
      </c>
      <c r="H61" s="555">
        <f>IF('内訳詳細_旧(Detail_Old)'!H61="-","-",'内訳詳細_旧(Detail_Old)'!H61/'為替換算(currency conversion)'!$B$3)</f>
        <v>1758.2576596530087</v>
      </c>
      <c r="I61" s="555">
        <f>IF('内訳詳細_旧(Detail_Old)'!I61="-","-",'内訳詳細_旧(Detail_Old)'!I61/'為替換算(currency conversion)'!$B$3)</f>
        <v>2682.0228866740499</v>
      </c>
      <c r="J61" s="556">
        <f>IF('内訳詳細_旧(Detail_Old)'!J61="-","-",'内訳詳細_旧(Detail_Old)'!J61/'為替換算(currency conversion)'!$B$3)</f>
        <v>3665.0203026947215</v>
      </c>
      <c r="K61" s="554">
        <f>IF('内訳詳細_旧(Detail_Old)'!K61="-","-",'内訳詳細_旧(Detail_Old)'!K61/'為替換算(currency conversion)'!$B$3)</f>
        <v>859.41675895164269</v>
      </c>
      <c r="L61" s="555">
        <f>IF('内訳詳細_旧(Detail_Old)'!L61="-","-",'内訳詳細_旧(Detail_Old)'!L61/'為替換算(currency conversion)'!$B$3)</f>
        <v>1741.3067552602438</v>
      </c>
      <c r="M61" s="555">
        <f>IF('内訳詳細_旧(Detail_Old)'!M61="-","-",'内訳詳細_旧(Detail_Old)'!M61/'為替換算(currency conversion)'!$B$3)</f>
        <v>2603.7873754152824</v>
      </c>
      <c r="N61" s="556">
        <f>IF('内訳詳細_旧(Detail_Old)'!N61="-","-",'内訳詳細_旧(Detail_Old)'!N61/'為替換算(currency conversion)'!$B$3)</f>
        <v>3629.2284976005908</v>
      </c>
      <c r="O61" s="554">
        <f>IF('内訳詳細_旧(Detail_Old)'!O61="-","-",'内訳詳細_旧(Detail_Old)'!O61/'為替換算(currency conversion)'!$B$3)</f>
        <v>907.92912513842759</v>
      </c>
      <c r="P61" s="585">
        <f>IF('内訳詳細_旧(Detail_Old)'!P61="-","-",'内訳詳細_旧(Detail_Old)'!P61/'為替換算(currency conversion)'!$B$3)</f>
        <v>1828.2761166482098</v>
      </c>
      <c r="Q61" s="585">
        <f>IF('内訳詳細_旧(Detail_Old)'!Q61="-","-",'内訳詳細_旧(Detail_Old)'!Q61/'為替換算(currency conversion)'!$B$3)</f>
        <v>2736.8106312292362</v>
      </c>
      <c r="R61" s="586">
        <f>IF('内訳詳細_旧(Detail_Old)'!R61="-","-",'内訳詳細_旧(Detail_Old)'!R61/'為替換算(currency conversion)'!$B$3)</f>
        <v>3731.819859726837</v>
      </c>
      <c r="S61" s="554">
        <f>IF('内訳詳細_旧(Detail_Old)'!S61="-","-",'内訳詳細_旧(Detail_Old)'!S61/'為替換算(currency conversion)'!$B$3)</f>
        <v>885.82502768549284</v>
      </c>
      <c r="T61" s="585">
        <f>IF('内訳詳細_旧(Detail_Old)'!T61="-","-",'内訳詳細_旧(Detail_Old)'!T61/'為替換算(currency conversion)'!$B$3)</f>
        <v>1806.1572535991143</v>
      </c>
      <c r="U61" s="585">
        <f>IF('内訳詳細_旧(Detail_Old)'!U61="-","-",'内訳詳細_旧(Detail_Old)'!U61/'為替換算(currency conversion)'!$B$3)</f>
        <v>2767.921742340347</v>
      </c>
      <c r="V61" s="586">
        <f>IF('内訳詳細_旧(Detail_Old)'!V61="-","-",'内訳詳細_旧(Detail_Old)'!V61/'為替換算(currency conversion)'!$B$3)</f>
        <v>3824.7545219638246</v>
      </c>
      <c r="W61" s="554">
        <f>IF('内訳詳細_旧(Detail_Old)'!W61="-","-",'内訳詳細_旧(Detail_Old)'!W61/'為替換算(currency conversion)'!$B$3)</f>
        <v>939.85234403839058</v>
      </c>
      <c r="X61" s="585">
        <f>IF('内訳詳細_旧(Detail_Old)'!X61="-","-",'内訳詳細_旧(Detail_Old)'!X61/'為替換算(currency conversion)'!$B$3)</f>
        <v>1969.4056847545221</v>
      </c>
      <c r="Y61" s="585">
        <f>IF('内訳詳細_旧(Detail_Old)'!Y61="-","-",'内訳詳細_旧(Detail_Old)'!Y61/'為替換算(currency conversion)'!$B$3)</f>
        <v>2915.961609449982</v>
      </c>
      <c r="Z61" s="586">
        <f>IF('内訳詳細_旧(Detail_Old)'!Z61="-","-",'内訳詳細_旧(Detail_Old)'!Z61/'為替換算(currency conversion)'!$B$3)</f>
        <v>3997.1502399409378</v>
      </c>
      <c r="AA61" s="554">
        <f>IF('内訳詳細_旧(Detail_Old)'!AA61="-","-",'内訳詳細_旧(Detail_Old)'!AA61/'為替換算(currency conversion)'!$B$3)</f>
        <v>1029.6050203026948</v>
      </c>
      <c r="AB61" s="671"/>
      <c r="AC61" s="671"/>
      <c r="AD61" s="672"/>
    </row>
    <row r="62" spans="1:30" s="110" customFormat="1" ht="18" customHeight="1">
      <c r="A62" s="107"/>
      <c r="B62" s="392"/>
      <c r="C62" s="378" t="s">
        <v>65</v>
      </c>
      <c r="D62" s="379" t="s">
        <v>100</v>
      </c>
      <c r="E62" s="380" t="s">
        <v>3</v>
      </c>
      <c r="F62" s="381" t="s">
        <v>101</v>
      </c>
      <c r="G62" s="570"/>
      <c r="H62" s="571"/>
      <c r="I62" s="572"/>
      <c r="J62" s="573"/>
      <c r="K62" s="548">
        <f>IF('内訳詳細_旧(Detail_Old)'!K62="-","-",'内訳詳細_旧(Detail_Old)'!K62/'為替換算(currency conversion)'!$B$3)</f>
        <v>4.2820228866740502</v>
      </c>
      <c r="L62" s="574">
        <f>IF('内訳詳細_旧(Detail_Old)'!L62="-","-",'内訳詳細_旧(Detail_Old)'!L62/'為替換算(currency conversion)'!$B$3)</f>
        <v>11.590992986341824</v>
      </c>
      <c r="M62" s="549">
        <f>IF('内訳詳細_旧(Detail_Old)'!M62="-","-",'内訳詳細_旧(Detail_Old)'!M62/'為替換算(currency conversion)'!$B$3)</f>
        <v>20.251015134736068</v>
      </c>
      <c r="N62" s="550">
        <f>IF('内訳詳細_旧(Detail_Old)'!N62="-","-",'内訳詳細_旧(Detail_Old)'!N62/'為替換算(currency conversion)'!$B$3)</f>
        <v>69.723145071982287</v>
      </c>
      <c r="O62" s="548">
        <f>IF('内訳詳細_旧(Detail_Old)'!O62="-","-",'内訳詳細_旧(Detail_Old)'!O62/'為替換算(currency conversion)'!$B$3)</f>
        <v>7.3680324843115548</v>
      </c>
      <c r="P62" s="574">
        <f>IF('内訳詳細_旧(Detail_Old)'!P62="-","-",'内訳詳細_旧(Detail_Old)'!P62/'為替換算(currency conversion)'!$B$3)</f>
        <v>36.522702104097455</v>
      </c>
      <c r="Q62" s="575">
        <f>IF('内訳詳細_旧(Detail_Old)'!Q62="-","-",'内訳詳細_旧(Detail_Old)'!Q62/'為替換算(currency conversion)'!$B$3)</f>
        <v>47.759320782576602</v>
      </c>
      <c r="R62" s="576">
        <f>IF('内訳詳細_旧(Detail_Old)'!R62="-","-",'内訳詳細_旧(Detail_Old)'!R62/'為替換算(currency conversion)'!$B$3)</f>
        <v>102.56183093392397</v>
      </c>
      <c r="S62" s="548">
        <f>IF('内訳詳細_旧(Detail_Old)'!S62="-","-",'内訳詳細_旧(Detail_Old)'!S62/'為替換算(currency conversion)'!$B$3)</f>
        <v>4.3263196751568849</v>
      </c>
      <c r="T62" s="574">
        <f>IF('内訳詳細_旧(Detail_Old)'!T62="-","-",'内訳詳細_旧(Detail_Old)'!T62/'為替換算(currency conversion)'!$B$3)</f>
        <v>16.965669988925804</v>
      </c>
      <c r="U62" s="575">
        <f>IF('内訳詳細_旧(Detail_Old)'!U62="-","-",'内訳詳細_旧(Detail_Old)'!U62/'為替換算(currency conversion)'!$B$3)</f>
        <v>30.025839793281655</v>
      </c>
      <c r="V62" s="576">
        <f>IF('内訳詳細_旧(Detail_Old)'!V62="-","-",'内訳詳細_旧(Detail_Old)'!V62/'為替換算(currency conversion)'!$B$3)</f>
        <v>114.78774455518642</v>
      </c>
      <c r="W62" s="548">
        <f>IF('内訳詳細_旧(Detail_Old)'!W62="-","-",'内訳詳細_旧(Detail_Old)'!W62/'為替換算(currency conversion)'!$B$3)</f>
        <v>5.0719822812846074</v>
      </c>
      <c r="X62" s="574">
        <f>IF('内訳詳細_旧(Detail_Old)'!X62="-","-",'内訳詳細_旧(Detail_Old)'!X62/'為替換算(currency conversion)'!$B$3)</f>
        <v>17.290513104466594</v>
      </c>
      <c r="Y62" s="575">
        <f>IF('内訳詳細_旧(Detail_Old)'!Y62="-","-",'内訳詳細_旧(Detail_Old)'!Y62/'為替換算(currency conversion)'!$B$3)</f>
        <v>36.928755998523442</v>
      </c>
      <c r="Z62" s="576">
        <f>IF('内訳詳細_旧(Detail_Old)'!Z62="-","-",'内訳詳細_旧(Detail_Old)'!Z62/'為替換算(currency conversion)'!$B$3)</f>
        <v>104.96124031007753</v>
      </c>
      <c r="AA62" s="548">
        <f>IF('内訳詳細_旧(Detail_Old)'!AA62="-","-",'内訳詳細_旧(Detail_Old)'!AA62/'為替換算(currency conversion)'!$B$3)</f>
        <v>4.9612403100775202</v>
      </c>
      <c r="AB62" s="728"/>
      <c r="AC62" s="665"/>
      <c r="AD62" s="666"/>
    </row>
    <row r="63" spans="1:30" s="110" customFormat="1" ht="18" customHeight="1">
      <c r="A63" s="107"/>
      <c r="B63" s="377"/>
      <c r="C63" s="382"/>
      <c r="D63" s="387" t="s">
        <v>102</v>
      </c>
      <c r="E63" s="388" t="s">
        <v>3</v>
      </c>
      <c r="F63" s="389" t="s">
        <v>103</v>
      </c>
      <c r="G63" s="577">
        <f>IF('内訳詳細_旧(Detail_Old)'!G63="-","-",'内訳詳細_旧(Detail_Old)'!G63/'為替換算(currency conversion)'!$B$3)</f>
        <v>470.94130675526026</v>
      </c>
      <c r="H63" s="578">
        <f>IF('内訳詳細_旧(Detail_Old)'!H63="-","-",'内訳詳細_旧(Detail_Old)'!H63/'為替換算(currency conversion)'!$B$3)</f>
        <v>957.57844222960512</v>
      </c>
      <c r="I63" s="579">
        <f>IF('内訳詳細_旧(Detail_Old)'!I63="-","-",'内訳詳細_旧(Detail_Old)'!I63/'為替換算(currency conversion)'!$B$3)</f>
        <v>1461.0262089331859</v>
      </c>
      <c r="J63" s="580">
        <f>IF('内訳詳細_旧(Detail_Old)'!J63="-","-",'内訳詳細_旧(Detail_Old)'!J63/'為替換算(currency conversion)'!$B$3)</f>
        <v>1974.7434477667036</v>
      </c>
      <c r="K63" s="577">
        <f>IF('内訳詳細_旧(Detail_Old)'!K63="-","-",'内訳詳細_旧(Detail_Old)'!K63/'為替換算(currency conversion)'!$B$3)</f>
        <v>482.69472129937247</v>
      </c>
      <c r="L63" s="578">
        <f>IF('内訳詳細_旧(Detail_Old)'!L63="-","-",'内訳詳細_旧(Detail_Old)'!L63/'為替換算(currency conversion)'!$B$3)</f>
        <v>976.35289774824662</v>
      </c>
      <c r="M63" s="579">
        <f>IF('内訳詳細_旧(Detail_Old)'!M63="-","-",'内訳詳細_旧(Detail_Old)'!M63/'為替換算(currency conversion)'!$B$3)</f>
        <v>1463.9424141749723</v>
      </c>
      <c r="N63" s="580">
        <f>IF('内訳詳細_旧(Detail_Old)'!N63="-","-",'内訳詳細_旧(Detail_Old)'!N63/'為替換算(currency conversion)'!$B$3)</f>
        <v>1981.9859726836473</v>
      </c>
      <c r="O63" s="577">
        <f>IF('内訳詳細_旧(Detail_Old)'!O63="-","-",'内訳詳細_旧(Detail_Old)'!O63/'為替換算(currency conversion)'!$B$3)</f>
        <v>500.59062384643784</v>
      </c>
      <c r="P63" s="578">
        <f>IF('内訳詳細_旧(Detail_Old)'!P63="-","-",'内訳詳細_旧(Detail_Old)'!P63/'為替換算(currency conversion)'!$B$3)</f>
        <v>1004.8652639350314</v>
      </c>
      <c r="Q63" s="581">
        <f>IF('内訳詳細_旧(Detail_Old)'!Q63="-","-",'内訳詳細_旧(Detail_Old)'!Q63/'為替換算(currency conversion)'!$B$3)</f>
        <v>1523.8316722037653</v>
      </c>
      <c r="R63" s="582">
        <f>IF('内訳詳細_旧(Detail_Old)'!R63="-","-",'内訳詳細_旧(Detail_Old)'!R63/'為替換算(currency conversion)'!$B$3)</f>
        <v>2072.3366555924699</v>
      </c>
      <c r="S63" s="577">
        <f>IF('内訳詳細_旧(Detail_Old)'!S63="-","-",'内訳詳細_旧(Detail_Old)'!S63/'為替換算(currency conversion)'!$B$3)</f>
        <v>495.5555555555556</v>
      </c>
      <c r="T63" s="578">
        <f>IF('内訳詳細_旧(Detail_Old)'!T63="-","-",'内訳詳細_旧(Detail_Old)'!T63/'為替換算(currency conversion)'!$B$3)</f>
        <v>1005.1901070505722</v>
      </c>
      <c r="U63" s="581">
        <f>IF('内訳詳細_旧(Detail_Old)'!U63="-","-",'内訳詳細_旧(Detail_Old)'!U63/'為替換算(currency conversion)'!$B$3)</f>
        <v>1541.0040605389445</v>
      </c>
      <c r="V63" s="582">
        <f>IF('内訳詳細_旧(Detail_Old)'!V63="-","-",'内訳詳細_旧(Detail_Old)'!V63/'為替換算(currency conversion)'!$B$3)</f>
        <v>2090.4171280915471</v>
      </c>
      <c r="W63" s="577">
        <f>IF('内訳詳細_旧(Detail_Old)'!W63="-","-",'内訳詳細_旧(Detail_Old)'!W63/'為替換算(currency conversion)'!$B$3)</f>
        <v>513.89442598744927</v>
      </c>
      <c r="X63" s="578">
        <f>IF('内訳詳細_旧(Detail_Old)'!X63="-","-",'内訳詳細_旧(Detail_Old)'!X63/'為替換算(currency conversion)'!$B$3)</f>
        <v>1034.8025101513474</v>
      </c>
      <c r="Y63" s="581">
        <f>IF('内訳詳細_旧(Detail_Old)'!Y63="-","-",'内訳詳細_旧(Detail_Old)'!Y63/'為替換算(currency conversion)'!$B$3)</f>
        <v>1557.2831303063863</v>
      </c>
      <c r="Z63" s="582">
        <f>IF('内訳詳細_旧(Detail_Old)'!Z63="-","-",'内訳詳細_旧(Detail_Old)'!Z63/'為替換算(currency conversion)'!$B$3)</f>
        <v>2086.1646363971945</v>
      </c>
      <c r="AA63" s="577">
        <f>IF('内訳詳細_旧(Detail_Old)'!AA63="-","-",'内訳詳細_旧(Detail_Old)'!AA63/'為替換算(currency conversion)'!$B$3)</f>
        <v>513.68770764119608</v>
      </c>
      <c r="AB63" s="729"/>
      <c r="AC63" s="667"/>
      <c r="AD63" s="668"/>
    </row>
    <row r="64" spans="1:30" s="110" customFormat="1" ht="18" customHeight="1">
      <c r="A64" s="107"/>
      <c r="B64" s="377"/>
      <c r="C64" s="382"/>
      <c r="D64" s="387" t="s">
        <v>104</v>
      </c>
      <c r="E64" s="388" t="s">
        <v>3</v>
      </c>
      <c r="F64" s="393" t="s">
        <v>105</v>
      </c>
      <c r="G64" s="551">
        <f>IF('内訳詳細_旧(Detail_Old)'!G64="-","-",'内訳詳細_旧(Detail_Old)'!G64/'為替換算(currency conversion)'!$B$3)</f>
        <v>184.20819490586933</v>
      </c>
      <c r="H64" s="552">
        <f>IF('内訳詳細_旧(Detail_Old)'!H64="-","-",'内訳詳細_旧(Detail_Old)'!H64/'為替換算(currency conversion)'!$B$3)</f>
        <v>373.94610557401256</v>
      </c>
      <c r="I64" s="552">
        <f>IF('内訳詳細_旧(Detail_Old)'!I64="-","-",'内訳詳細_旧(Detail_Old)'!I64/'為替換算(currency conversion)'!$B$3)</f>
        <v>566.45256552233297</v>
      </c>
      <c r="J64" s="553">
        <f>IF('内訳詳細_旧(Detail_Old)'!J64="-","-",'内訳詳細_旧(Detail_Old)'!J64/'為替換算(currency conversion)'!$B$3)</f>
        <v>794.69176818014034</v>
      </c>
      <c r="K64" s="551">
        <f>IF('内訳詳細_旧(Detail_Old)'!K64="-","-",'内訳詳細_旧(Detail_Old)'!K64/'為替換算(currency conversion)'!$B$3)</f>
        <v>150.91177556293837</v>
      </c>
      <c r="L64" s="552">
        <f>IF('内訳詳細_旧(Detail_Old)'!L64="-","-",'内訳詳細_旧(Detail_Old)'!L64/'為替換算(currency conversion)'!$B$3)</f>
        <v>301.25507567368032</v>
      </c>
      <c r="M64" s="552">
        <f>IF('内訳詳細_旧(Detail_Old)'!M64="-","-",'内訳詳細_旧(Detail_Old)'!M64/'為替換算(currency conversion)'!$B$3)</f>
        <v>446.53377630121821</v>
      </c>
      <c r="N64" s="580">
        <f>IF('内訳詳細_旧(Detail_Old)'!N64="-","-",'内訳詳細_旧(Detail_Old)'!N64/'為替換算(currency conversion)'!$B$3)</f>
        <v>669.59025470653387</v>
      </c>
      <c r="O64" s="551">
        <f>IF('内訳詳細_旧(Detail_Old)'!O64="-","-",'内訳詳細_旧(Detail_Old)'!O64/'為替換算(currency conversion)'!$B$3)</f>
        <v>167.61166482096715</v>
      </c>
      <c r="P64" s="583">
        <f>IF('内訳詳細_旧(Detail_Old)'!P64="-","-",'内訳詳細_旧(Detail_Old)'!P64/'為替換算(currency conversion)'!$B$3)</f>
        <v>321.77187153931345</v>
      </c>
      <c r="Q64" s="583">
        <f>IF('内訳詳細_旧(Detail_Old)'!Q64="-","-",'内訳詳細_旧(Detail_Old)'!Q64/'為替換算(currency conversion)'!$B$3)</f>
        <v>465.10151347360653</v>
      </c>
      <c r="R64" s="582">
        <f>IF('内訳詳細_旧(Detail_Old)'!R64="-","-",'内訳詳細_旧(Detail_Old)'!R64/'為替換算(currency conversion)'!$B$3)</f>
        <v>612.75747508305653</v>
      </c>
      <c r="S64" s="551">
        <f>IF('内訳詳細_旧(Detail_Old)'!S64="-","-",'内訳詳細_旧(Detail_Old)'!S64/'為替換算(currency conversion)'!$B$3)</f>
        <v>143.85382059800665</v>
      </c>
      <c r="T64" s="583">
        <f>IF('内訳詳細_旧(Detail_Old)'!T64="-","-",'内訳詳細_旧(Detail_Old)'!T64/'為替換算(currency conversion)'!$B$3)</f>
        <v>291.73864894795128</v>
      </c>
      <c r="U64" s="583">
        <f>IF('内訳詳細_旧(Detail_Old)'!U64="-","-",'内訳詳細_旧(Detail_Old)'!U64/'為替換算(currency conversion)'!$B$3)</f>
        <v>453.28903654485055</v>
      </c>
      <c r="V64" s="582">
        <f>IF('内訳詳細_旧(Detail_Old)'!V64="-","-",'内訳詳細_旧(Detail_Old)'!V64/'為替換算(currency conversion)'!$B$3)</f>
        <v>617.46770025839794</v>
      </c>
      <c r="W64" s="551">
        <f>IF('内訳詳細_旧(Detail_Old)'!W64="-","-",'内訳詳細_旧(Detail_Old)'!W64/'為替換算(currency conversion)'!$B$3)</f>
        <v>167.31635289774826</v>
      </c>
      <c r="X64" s="583">
        <f>IF('内訳詳細_旧(Detail_Old)'!X64="-","-",'内訳詳細_旧(Detail_Old)'!X64/'為替換算(currency conversion)'!$B$3)</f>
        <v>403.16722037652272</v>
      </c>
      <c r="Y64" s="583">
        <f>IF('内訳詳細_旧(Detail_Old)'!Y64="-","-",'内訳詳細_旧(Detail_Old)'!Y64/'為替換算(currency conversion)'!$B$3)</f>
        <v>548.34256183093396</v>
      </c>
      <c r="Z64" s="582">
        <f>IF('内訳詳細_旧(Detail_Old)'!Z64="-","-",'内訳詳細_旧(Detail_Old)'!Z64/'為替換算(currency conversion)'!$B$3)</f>
        <v>771.37689184200815</v>
      </c>
      <c r="AA64" s="551">
        <f>IF('内訳詳細_旧(Detail_Old)'!AA64="-","-",'内訳詳細_旧(Detail_Old)'!AA64/'為替換算(currency conversion)'!$B$3)</f>
        <v>233.1339977851606</v>
      </c>
      <c r="AB64" s="669"/>
      <c r="AC64" s="669"/>
      <c r="AD64" s="668"/>
    </row>
    <row r="65" spans="1:30" s="110" customFormat="1" ht="18" customHeight="1">
      <c r="A65" s="107"/>
      <c r="B65" s="377"/>
      <c r="C65" s="382" t="s">
        <v>68</v>
      </c>
      <c r="D65" s="387" t="s">
        <v>106</v>
      </c>
      <c r="E65" s="388" t="s">
        <v>3</v>
      </c>
      <c r="F65" s="393" t="s">
        <v>107</v>
      </c>
      <c r="G65" s="577">
        <f>IF('内訳詳細_旧(Detail_Old)'!G65="-","-",'内訳詳細_旧(Detail_Old)'!G65/'為替換算(currency conversion)'!$B$3)</f>
        <v>197.12809154669623</v>
      </c>
      <c r="H65" s="579">
        <f>IF('内訳詳細_旧(Detail_Old)'!H65="-","-",'内訳詳細_旧(Detail_Old)'!H65/'為替換算(currency conversion)'!$B$3)</f>
        <v>407.38279808047253</v>
      </c>
      <c r="I65" s="579">
        <f>IF('内訳詳細_旧(Detail_Old)'!I65="-","-",'内訳詳細_旧(Detail_Old)'!I65/'為替換算(currency conversion)'!$B$3)</f>
        <v>625.33038021410118</v>
      </c>
      <c r="J65" s="580">
        <f>IF('内訳詳細_旧(Detail_Old)'!J65="-","-",'内訳詳細_旧(Detail_Old)'!J65/'為替換算(currency conversion)'!$B$3)</f>
        <v>855.64414913252131</v>
      </c>
      <c r="K65" s="577">
        <f>IF('内訳詳細_旧(Detail_Old)'!K65="-","-",'内訳詳細_旧(Detail_Old)'!K65/'為替換算(currency conversion)'!$B$3)</f>
        <v>212.84606866002215</v>
      </c>
      <c r="L65" s="579">
        <f>IF('内訳詳細_旧(Detail_Old)'!L65="-","-",'内訳詳細_旧(Detail_Old)'!L65/'為替換算(currency conversion)'!$B$3)</f>
        <v>434.19712070874863</v>
      </c>
      <c r="M65" s="579">
        <f>IF('内訳詳細_旧(Detail_Old)'!M65="-","-",'内訳詳細_旧(Detail_Old)'!M65/'為替換算(currency conversion)'!$B$3)</f>
        <v>645.25655223329647</v>
      </c>
      <c r="N65" s="580">
        <f>IF('内訳詳細_旧(Detail_Old)'!N65="-","-",'内訳詳細_旧(Detail_Old)'!N65/'為替換算(currency conversion)'!$B$3)</f>
        <v>868.94056847545232</v>
      </c>
      <c r="O65" s="577">
        <f>IF('内訳詳細_旧(Detail_Old)'!O65="-","-",'内訳詳細_旧(Detail_Old)'!O65/'為替換算(currency conversion)'!$B$3)</f>
        <v>222.59874492432633</v>
      </c>
      <c r="P65" s="581">
        <f>IF('内訳詳細_旧(Detail_Old)'!P65="-","-",'内訳詳細_旧(Detail_Old)'!P65/'為替換算(currency conversion)'!$B$3)</f>
        <v>444.75452196382435</v>
      </c>
      <c r="Q65" s="581">
        <f>IF('内訳詳細_旧(Detail_Old)'!Q65="-","-",'内訳詳細_旧(Detail_Old)'!Q65/'為替換算(currency conversion)'!$B$3)</f>
        <v>668.99224806201551</v>
      </c>
      <c r="R65" s="582">
        <f>IF('内訳詳細_旧(Detail_Old)'!R65="-","-",'内訳詳細_旧(Detail_Old)'!R65/'為替換算(currency conversion)'!$B$3)</f>
        <v>900.56109265411601</v>
      </c>
      <c r="S65" s="577">
        <f>IF('内訳詳細_旧(Detail_Old)'!S65="-","-",'内訳詳細_旧(Detail_Old)'!S65/'為替換算(currency conversion)'!$B$3)</f>
        <v>232.79438907345886</v>
      </c>
      <c r="T65" s="581">
        <f>IF('内訳詳細_旧(Detail_Old)'!T65="-","-",'内訳詳細_旧(Detail_Old)'!T65/'為替換算(currency conversion)'!$B$3)</f>
        <v>472.65411590992989</v>
      </c>
      <c r="U65" s="581">
        <f>IF('内訳詳細_旧(Detail_Old)'!U65="-","-",'内訳詳細_旧(Detail_Old)'!U65/'為替換算(currency conversion)'!$B$3)</f>
        <v>714.30047988187528</v>
      </c>
      <c r="V65" s="582">
        <f>IF('内訳詳細_旧(Detail_Old)'!V65="-","-",'内訳詳細_旧(Detail_Old)'!V65/'為替換算(currency conversion)'!$B$3)</f>
        <v>958.81136950904397</v>
      </c>
      <c r="W65" s="577">
        <f>IF('内訳詳細_旧(Detail_Old)'!W65="-","-",'内訳詳細_旧(Detail_Old)'!W65/'為替換算(currency conversion)'!$B$3)</f>
        <v>244.48874123292731</v>
      </c>
      <c r="X65" s="581">
        <f>IF('内訳詳細_旧(Detail_Old)'!X65="-","-",'内訳詳細_旧(Detail_Old)'!X65/'為替換算(currency conversion)'!$B$3)</f>
        <v>495.94684385382067</v>
      </c>
      <c r="Y65" s="581">
        <f>IF('内訳詳細_旧(Detail_Old)'!Y65="-","-",'内訳詳細_旧(Detail_Old)'!Y65/'為替換算(currency conversion)'!$B$3)</f>
        <v>745.99483204134378</v>
      </c>
      <c r="Z65" s="582">
        <f>IF('内訳詳細_旧(Detail_Old)'!Z65="-","-",'内訳詳細_旧(Detail_Old)'!Z65/'為替換算(currency conversion)'!$B$3)</f>
        <v>999.45367294204516</v>
      </c>
      <c r="AA65" s="577">
        <f>IF('内訳詳細_旧(Detail_Old)'!AA65="-","-",'内訳詳細_旧(Detail_Old)'!AA65/'為替換算(currency conversion)'!$B$3)</f>
        <v>268.34994462901443</v>
      </c>
      <c r="AB65" s="667"/>
      <c r="AC65" s="667"/>
      <c r="AD65" s="668"/>
    </row>
    <row r="66" spans="1:30" s="110" customFormat="1" ht="18" customHeight="1">
      <c r="A66" s="107"/>
      <c r="B66" s="377"/>
      <c r="C66" s="382"/>
      <c r="D66" s="383" t="s">
        <v>108</v>
      </c>
      <c r="E66" s="384" t="s">
        <v>3</v>
      </c>
      <c r="F66" s="394" t="s">
        <v>109</v>
      </c>
      <c r="G66" s="551">
        <f>IF('内訳詳細_旧(Detail_Old)'!G66="-","-",'内訳詳細_旧(Detail_Old)'!G66/'為替換算(currency conversion)'!$B$3)</f>
        <v>9.6419342930970853</v>
      </c>
      <c r="H66" s="552">
        <f>IF('内訳詳細_旧(Detail_Old)'!H66="-","-",'内訳詳細_旧(Detail_Old)'!H66/'為替換算(currency conversion)'!$B$3)</f>
        <v>19.350313768918422</v>
      </c>
      <c r="I66" s="552">
        <f>IF('内訳詳細_旧(Detail_Old)'!I66="-","-",'内訳詳細_旧(Detail_Old)'!I66/'為替換算(currency conversion)'!$B$3)</f>
        <v>29.221114802510154</v>
      </c>
      <c r="J66" s="553">
        <f>IF('内訳詳細_旧(Detail_Old)'!J66="-","-",'内訳詳細_旧(Detail_Old)'!J66/'為替換算(currency conversion)'!$B$3)</f>
        <v>39.940937615356226</v>
      </c>
      <c r="K66" s="551">
        <f>IF('内訳詳細_旧(Detail_Old)'!K66="-","-",'内訳詳細_旧(Detail_Old)'!K66/'為替換算(currency conversion)'!$B$3)</f>
        <v>8.6747877445551875</v>
      </c>
      <c r="L66" s="552">
        <f>IF('内訳詳細_旧(Detail_Old)'!L66="-","-",'内訳詳細_旧(Detail_Old)'!L66/'為替換算(currency conversion)'!$B$3)</f>
        <v>17.910668143226285</v>
      </c>
      <c r="M66" s="552">
        <f>IF('内訳詳細_旧(Detail_Old)'!M66="-","-",'内訳詳細_旧(Detail_Old)'!M66/'為替換算(currency conversion)'!$B$3)</f>
        <v>27.811000369139908</v>
      </c>
      <c r="N66" s="553">
        <f>IF('内訳詳細_旧(Detail_Old)'!N66="-","-",'内訳詳細_旧(Detail_Old)'!N66/'為替換算(currency conversion)'!$B$3)</f>
        <v>38.98855666297527</v>
      </c>
      <c r="O66" s="551">
        <f>IF('内訳詳細_旧(Detail_Old)'!O66="-","-",'内訳詳細_旧(Detail_Old)'!O66/'為替換算(currency conversion)'!$B$3)</f>
        <v>9.7526762643041724</v>
      </c>
      <c r="P66" s="583">
        <f>IF('内訳詳細_旧(Detail_Old)'!P66="-","-",'内訳詳細_旧(Detail_Old)'!P66/'為替換算(currency conversion)'!$B$3)</f>
        <v>20.369139904023626</v>
      </c>
      <c r="Q66" s="583">
        <f>IF('内訳詳細_旧(Detail_Old)'!Q66="-","-",'内訳詳細_旧(Detail_Old)'!Q66/'為替換算(currency conversion)'!$B$3)</f>
        <v>31.125876707272059</v>
      </c>
      <c r="R66" s="584">
        <f>IF('内訳詳細_旧(Detail_Old)'!R66="-","-",'内訳詳細_旧(Detail_Old)'!R66/'為替換算(currency conversion)'!$B$3)</f>
        <v>43.610188261351055</v>
      </c>
      <c r="S66" s="551">
        <f>IF('内訳詳細_旧(Detail_Old)'!S66="-","-",'内訳詳細_旧(Detail_Old)'!S66/'為替換算(currency conversion)'!$B$3)</f>
        <v>9.3023255813953494</v>
      </c>
      <c r="T66" s="583">
        <f>IF('内訳詳細_旧(Detail_Old)'!T66="-","-",'内訳詳細_旧(Detail_Old)'!T66/'為替換算(currency conversion)'!$B$3)</f>
        <v>19.601328903654487</v>
      </c>
      <c r="U66" s="583">
        <f>IF('内訳詳細_旧(Detail_Old)'!U66="-","-",'内訳詳細_旧(Detail_Old)'!U66/'為替換算(currency conversion)'!$B$3)</f>
        <v>29.309708379475826</v>
      </c>
      <c r="V66" s="584">
        <f>IF('内訳詳細_旧(Detail_Old)'!V66="-","-",'内訳詳細_旧(Detail_Old)'!V66/'為替換算(currency conversion)'!$B$3)</f>
        <v>43.27057954964932</v>
      </c>
      <c r="W66" s="551">
        <f>IF('内訳詳細_旧(Detail_Old)'!W66="-","-",'内訳詳細_旧(Detail_Old)'!W66/'為替換算(currency conversion)'!$B$3)</f>
        <v>9.080841638981175</v>
      </c>
      <c r="X66" s="583">
        <f>IF('内訳詳細_旧(Detail_Old)'!X66="-","-",'内訳詳細_旧(Detail_Old)'!X66/'為替換算(currency conversion)'!$B$3)</f>
        <v>18.198597268364711</v>
      </c>
      <c r="Y66" s="583">
        <f>IF('内訳詳細_旧(Detail_Old)'!Y66="-","-",'内訳詳細_旧(Detail_Old)'!Y66/'為替換算(currency conversion)'!$B$3)</f>
        <v>27.412329272794391</v>
      </c>
      <c r="Z66" s="584">
        <f>IF('内訳詳細_旧(Detail_Old)'!Z66="-","-",'内訳詳細_旧(Detail_Old)'!Z66/'為替換算(currency conversion)'!$B$3)</f>
        <v>35.186415651531931</v>
      </c>
      <c r="AA66" s="551">
        <f>IF('内訳詳細_旧(Detail_Old)'!AA66="-","-",'内訳詳細_旧(Detail_Old)'!AA66/'為替換算(currency conversion)'!$B$3)</f>
        <v>9.4647471391657447</v>
      </c>
      <c r="AB66" s="669"/>
      <c r="AC66" s="669"/>
      <c r="AD66" s="670"/>
    </row>
    <row r="67" spans="1:30" s="110" customFormat="1" ht="18" customHeight="1">
      <c r="A67" s="107"/>
      <c r="B67" s="1194" t="s">
        <v>20</v>
      </c>
      <c r="C67" s="1195"/>
      <c r="D67" s="1195"/>
      <c r="E67" s="390" t="s">
        <v>3</v>
      </c>
      <c r="F67" s="395" t="s">
        <v>33</v>
      </c>
      <c r="G67" s="554">
        <f>IF('内訳詳細_旧(Detail_Old)'!G67="-","-",'内訳詳細_旧(Detail_Old)'!G67/'為替換算(currency conversion)'!$B$3)</f>
        <v>563.39608711701737</v>
      </c>
      <c r="H67" s="555">
        <f>IF('内訳詳細_旧(Detail_Old)'!H67="-","-",'内訳詳細_旧(Detail_Old)'!H67/'為替換算(currency conversion)'!$B$3)</f>
        <v>1157.6522702104098</v>
      </c>
      <c r="I67" s="555">
        <f>IF('内訳詳細_旧(Detail_Old)'!I67="-","-",'内訳詳細_旧(Detail_Old)'!I67/'為替換算(currency conversion)'!$B$3)</f>
        <v>1804.4075304540422</v>
      </c>
      <c r="J67" s="556">
        <f>IF('内訳詳細_旧(Detail_Old)'!J67="-","-",'内訳詳細_旧(Detail_Old)'!J67/'為替換算(currency conversion)'!$B$3)</f>
        <v>2511.5245478036177</v>
      </c>
      <c r="K67" s="554">
        <f>IF('内訳詳細_旧(Detail_Old)'!K67="-","-",'内訳詳細_旧(Detail_Old)'!K67/'為替換算(currency conversion)'!$B$3)</f>
        <v>641.01144333702473</v>
      </c>
      <c r="L67" s="555">
        <f>IF('内訳詳細_旧(Detail_Old)'!L67="-","-",'内訳詳細_旧(Detail_Old)'!L67/'為替換算(currency conversion)'!$B$3)</f>
        <v>1335.7770394979698</v>
      </c>
      <c r="M67" s="555">
        <f>IF('内訳詳細_旧(Detail_Old)'!M67="-","-",'内訳詳細_旧(Detail_Old)'!M67/'為替換算(currency conversion)'!$B$3)</f>
        <v>2023.3960871170175</v>
      </c>
      <c r="N67" s="556">
        <f>IF('内訳詳細_旧(Detail_Old)'!N67="-","-",'内訳詳細_旧(Detail_Old)'!N67/'為替換算(currency conversion)'!$B$3)</f>
        <v>2799.8080472499078</v>
      </c>
      <c r="O67" s="554">
        <f>IF('内訳詳細_旧(Detail_Old)'!O67="-","-",'内訳詳細_旧(Detail_Old)'!O67/'為替換算(currency conversion)'!$B$3)</f>
        <v>722.34034699150982</v>
      </c>
      <c r="P67" s="585">
        <f>IF('内訳詳細_旧(Detail_Old)'!P67="-","-",'内訳詳細_旧(Detail_Old)'!P67/'為替換算(currency conversion)'!$B$3)</f>
        <v>1531.4433370247325</v>
      </c>
      <c r="Q67" s="585">
        <f>IF('内訳詳細_旧(Detail_Old)'!Q67="-","-",'内訳詳細_旧(Detail_Old)'!Q67/'為替換算(currency conversion)'!$B$3)</f>
        <v>2326.5485418973794</v>
      </c>
      <c r="R67" s="586">
        <f>IF('内訳詳細_旧(Detail_Old)'!R67="-","-",'内訳詳細_旧(Detail_Old)'!R67/'為替換算(currency conversion)'!$B$3)</f>
        <v>3159.7046880767812</v>
      </c>
      <c r="S67" s="554">
        <f>IF('内訳詳細_旧(Detail_Old)'!S67="-","-",'内訳詳細_旧(Detail_Old)'!S67/'為替換算(currency conversion)'!$B$3)</f>
        <v>734.12329272794398</v>
      </c>
      <c r="T67" s="585">
        <f>IF('内訳詳細_旧(Detail_Old)'!T67="-","-",'内訳詳細_旧(Detail_Old)'!T67/'為替換算(currency conversion)'!$B$3)</f>
        <v>1509.3909191583612</v>
      </c>
      <c r="U67" s="585">
        <f>IF('内訳詳細_旧(Detail_Old)'!U67="-","-",'内訳詳細_旧(Detail_Old)'!U67/'為替換算(currency conversion)'!$B$3)</f>
        <v>2289.8929494278332</v>
      </c>
      <c r="V67" s="586">
        <f>IF('内訳詳細_旧(Detail_Old)'!V67="-","-",'内訳詳細_旧(Detail_Old)'!V67/'為替換算(currency conversion)'!$B$3)</f>
        <v>3158.0140273163533</v>
      </c>
      <c r="W67" s="554">
        <f>IF('内訳詳細_旧(Detail_Old)'!W67="-","-",'内訳詳細_旧(Detail_Old)'!W67/'為替換算(currency conversion)'!$B$3)</f>
        <v>779.33554817275751</v>
      </c>
      <c r="X67" s="585">
        <f>IF('内訳詳細_旧(Detail_Old)'!X67="-","-",'内訳詳細_旧(Detail_Old)'!X67/'為替換算(currency conversion)'!$B$3)</f>
        <v>1615.1125876707274</v>
      </c>
      <c r="Y67" s="585">
        <f>IF('内訳詳細_旧(Detail_Old)'!Y67="-","-",'内訳詳細_旧(Detail_Old)'!Y67/'為替換算(currency conversion)'!$B$3)</f>
        <v>2483.6987818383168</v>
      </c>
      <c r="Z67" s="586">
        <f>IF('内訳詳細_旧(Detail_Old)'!Z67="-","-",'内訳詳細_旧(Detail_Old)'!Z67/'為替換算(currency conversion)'!$B$3)</f>
        <v>3400.8194905869327</v>
      </c>
      <c r="AA67" s="554">
        <f>IF('内訳詳細_旧(Detail_Old)'!AA67="-","-",'内訳詳細_旧(Detail_Old)'!AA67/'為替換算(currency conversion)'!$B$3)</f>
        <v>883.33702473237361</v>
      </c>
      <c r="AB67" s="671"/>
      <c r="AC67" s="671"/>
      <c r="AD67" s="672"/>
    </row>
    <row r="68" spans="1:30" s="110" customFormat="1" ht="18" customHeight="1">
      <c r="A68" s="107"/>
      <c r="B68" s="392"/>
      <c r="C68" s="378" t="s">
        <v>65</v>
      </c>
      <c r="D68" s="379" t="s">
        <v>100</v>
      </c>
      <c r="E68" s="380" t="s">
        <v>3</v>
      </c>
      <c r="F68" s="381" t="s">
        <v>101</v>
      </c>
      <c r="G68" s="570"/>
      <c r="H68" s="571"/>
      <c r="I68" s="572"/>
      <c r="J68" s="573"/>
      <c r="K68" s="548">
        <f>IF('内訳詳細_旧(Detail_Old)'!K68="-","-",'内訳詳細_旧(Detail_Old)'!K68/'為替換算(currency conversion)'!$B$3)</f>
        <v>28.349944629014399</v>
      </c>
      <c r="L68" s="574">
        <f>IF('内訳詳細_旧(Detail_Old)'!L68="-","-",'内訳詳細_旧(Detail_Old)'!L68/'為替換算(currency conversion)'!$B$3)</f>
        <v>57.593207825765973</v>
      </c>
      <c r="M68" s="549">
        <f>IF('内訳詳細_旧(Detail_Old)'!M68="-","-",'内訳詳細_旧(Detail_Old)'!M68/'為替換算(currency conversion)'!$B$3)</f>
        <v>81.720191952750099</v>
      </c>
      <c r="N68" s="550">
        <f>IF('内訳詳細_旧(Detail_Old)'!N68="-","-",'内訳詳細_旧(Detail_Old)'!N68/'為替換算(currency conversion)'!$B$3)</f>
        <v>120.18456995201183</v>
      </c>
      <c r="O68" s="548">
        <f>IF('内訳詳細_旧(Detail_Old)'!O68="-","-",'内訳詳細_旧(Detail_Old)'!O68/'為替換算(currency conversion)'!$B$3)</f>
        <v>36.227390180878558</v>
      </c>
      <c r="P68" s="574">
        <f>IF('内訳詳細_旧(Detail_Old)'!P68="-","-",'内訳詳細_旧(Detail_Old)'!P68/'為替換算(currency conversion)'!$B$3)</f>
        <v>76.064968623108157</v>
      </c>
      <c r="Q68" s="575">
        <f>IF('内訳詳細_旧(Detail_Old)'!Q68="-","-",'内訳詳細_旧(Detail_Old)'!Q68/'為替換算(currency conversion)'!$B$3)</f>
        <v>112.88298265042452</v>
      </c>
      <c r="R68" s="576">
        <f>IF('内訳詳細_旧(Detail_Old)'!R68="-","-",'内訳詳細_旧(Detail_Old)'!R68/'為替換算(currency conversion)'!$B$3)</f>
        <v>162.26651901070508</v>
      </c>
      <c r="S68" s="548">
        <f>IF('内訳詳細_旧(Detail_Old)'!S68="-","-",'内訳詳細_旧(Detail_Old)'!S68/'為替換算(currency conversion)'!$B$3)</f>
        <v>31.059431524547808</v>
      </c>
      <c r="T68" s="574">
        <f>IF('内訳詳細_旧(Detail_Old)'!T68="-","-",'内訳詳細_旧(Detail_Old)'!T68/'為替換算(currency conversion)'!$B$3)</f>
        <v>66.969361387966046</v>
      </c>
      <c r="U68" s="575">
        <f>IF('内訳詳細_旧(Detail_Old)'!U68="-","-",'内訳詳細_旧(Detail_Old)'!U68/'為替換算(currency conversion)'!$B$3)</f>
        <v>104.19342930970839</v>
      </c>
      <c r="V68" s="576">
        <f>IF('内訳詳細_旧(Detail_Old)'!V68="-","-",'内訳詳細_旧(Detail_Old)'!V68/'為替換算(currency conversion)'!$B$3)</f>
        <v>154.30786267995572</v>
      </c>
      <c r="W68" s="548">
        <f>IF('内訳詳細_旧(Detail_Old)'!W68="-","-",'内訳詳細_旧(Detail_Old)'!W68/'為替換算(currency conversion)'!$B$3)</f>
        <v>36.072351421188635</v>
      </c>
      <c r="X68" s="574">
        <f>IF('内訳詳細_旧(Detail_Old)'!X68="-","-",'内訳詳細_旧(Detail_Old)'!X68/'為替換算(currency conversion)'!$B$3)</f>
        <v>76.013289036544862</v>
      </c>
      <c r="Y68" s="575">
        <f>IF('内訳詳細_旧(Detail_Old)'!Y68="-","-",'内訳詳細_旧(Detail_Old)'!Y68/'為替換算(currency conversion)'!$B$3)</f>
        <v>120.40605389442599</v>
      </c>
      <c r="Z68" s="576">
        <f>IF('内訳詳細_旧(Detail_Old)'!Z68="-","-",'内訳詳細_旧(Detail_Old)'!Z68/'為替換算(currency conversion)'!$B$3)</f>
        <v>172.93466223698783</v>
      </c>
      <c r="AA68" s="548">
        <f>IF('内訳詳細_旧(Detail_Old)'!AA68="-","-",'内訳詳細_旧(Detail_Old)'!AA68/'為替換算(currency conversion)'!$B$3)</f>
        <v>41.830933923957183</v>
      </c>
      <c r="AB68" s="728"/>
      <c r="AC68" s="665"/>
      <c r="AD68" s="666"/>
    </row>
    <row r="69" spans="1:30" s="110" customFormat="1" ht="18" customHeight="1">
      <c r="A69" s="107"/>
      <c r="B69" s="377"/>
      <c r="C69" s="382"/>
      <c r="D69" s="387" t="s">
        <v>102</v>
      </c>
      <c r="E69" s="388" t="s">
        <v>3</v>
      </c>
      <c r="F69" s="389" t="s">
        <v>103</v>
      </c>
      <c r="G69" s="577">
        <f>IF('内訳詳細_旧(Detail_Old)'!G69="-","-",'内訳詳細_旧(Detail_Old)'!G69/'為替換算(currency conversion)'!$B$3)</f>
        <v>139.49796973052787</v>
      </c>
      <c r="H69" s="578">
        <f>IF('内訳詳細_旧(Detail_Old)'!H69="-","-",'内訳詳細_旧(Detail_Old)'!H69/'為替換算(currency conversion)'!$B$3)</f>
        <v>278.57511997046885</v>
      </c>
      <c r="I69" s="579">
        <f>IF('内訳詳細_旧(Detail_Old)'!I69="-","-",'内訳詳細_旧(Detail_Old)'!I69/'為替換算(currency conversion)'!$B$3)</f>
        <v>422.62827611664824</v>
      </c>
      <c r="J69" s="580">
        <f>IF('内訳詳細_旧(Detail_Old)'!J69="-","-",'内訳詳細_旧(Detail_Old)'!J69/'為替換算(currency conversion)'!$B$3)</f>
        <v>582.62089331856782</v>
      </c>
      <c r="K69" s="577">
        <f>IF('内訳詳細_旧(Detail_Old)'!K69="-","-",'内訳詳細_旧(Detail_Old)'!K69/'為替換算(currency conversion)'!$B$3)</f>
        <v>156.64082687338504</v>
      </c>
      <c r="L69" s="578">
        <f>IF('内訳詳細_旧(Detail_Old)'!L69="-","-",'内訳詳細_旧(Detail_Old)'!L69/'為替換算(currency conversion)'!$B$3)</f>
        <v>315.53340716131419</v>
      </c>
      <c r="M69" s="579">
        <f>IF('内訳詳細_旧(Detail_Old)'!M69="-","-",'内訳詳細_旧(Detail_Old)'!M69/'為替換算(currency conversion)'!$B$3)</f>
        <v>468.39424141749726</v>
      </c>
      <c r="N69" s="580">
        <f>IF('内訳詳細_旧(Detail_Old)'!N69="-","-",'内訳詳細_旧(Detail_Old)'!N69/'為替換算(currency conversion)'!$B$3)</f>
        <v>629.40568475452199</v>
      </c>
      <c r="O69" s="577">
        <f>IF('内訳詳細_旧(Detail_Old)'!O69="-","-",'内訳詳細_旧(Detail_Old)'!O69/'為替換算(currency conversion)'!$B$3)</f>
        <v>176.04282022886676</v>
      </c>
      <c r="P69" s="578">
        <f>IF('内訳詳細_旧(Detail_Old)'!P69="-","-",'内訳詳細_旧(Detail_Old)'!P69/'為替換算(currency conversion)'!$B$3)</f>
        <v>354.78774455518646</v>
      </c>
      <c r="Q69" s="581">
        <f>IF('内訳詳細_旧(Detail_Old)'!Q69="-","-",'内訳詳細_旧(Detail_Old)'!Q69/'為替換算(currency conversion)'!$B$3)</f>
        <v>537.21668512366193</v>
      </c>
      <c r="R69" s="582">
        <f>IF('内訳詳細_旧(Detail_Old)'!R69="-","-",'内訳詳細_旧(Detail_Old)'!R69/'為替換算(currency conversion)'!$B$3)</f>
        <v>717.21668512366193</v>
      </c>
      <c r="S69" s="577">
        <f>IF('内訳詳細_旧(Detail_Old)'!S69="-","-",'内訳詳細_旧(Detail_Old)'!S69/'為替換算(currency conversion)'!$B$3)</f>
        <v>168.20228866740496</v>
      </c>
      <c r="T69" s="578">
        <f>IF('内訳詳細_旧(Detail_Old)'!T69="-","-",'内訳詳細_旧(Detail_Old)'!T69/'為替換算(currency conversion)'!$B$3)</f>
        <v>359.75636766334446</v>
      </c>
      <c r="U69" s="581">
        <f>IF('内訳詳細_旧(Detail_Old)'!U69="-","-",'内訳詳細_旧(Detail_Old)'!U69/'為替換算(currency conversion)'!$B$3)</f>
        <v>551.10372831303073</v>
      </c>
      <c r="V69" s="582">
        <f>IF('内訳詳細_旧(Detail_Old)'!V69="-","-",'内訳詳細_旧(Detail_Old)'!V69/'為替換算(currency conversion)'!$B$3)</f>
        <v>726.40088593576968</v>
      </c>
      <c r="W69" s="577">
        <f>IF('内訳詳細_旧(Detail_Old)'!W69="-","-",'内訳詳細_旧(Detail_Old)'!W69/'為替換算(currency conversion)'!$B$3)</f>
        <v>174.6622369878184</v>
      </c>
      <c r="X69" s="578">
        <f>IF('内訳詳細_旧(Detail_Old)'!X69="-","-",'内訳詳細_旧(Detail_Old)'!X69/'為替換算(currency conversion)'!$B$3)</f>
        <v>350.79365079365084</v>
      </c>
      <c r="Y69" s="581">
        <f>IF('内訳詳細_旧(Detail_Old)'!Y69="-","-",'内訳詳細_旧(Detail_Old)'!Y69/'為替換算(currency conversion)'!$B$3)</f>
        <v>530.07013658176459</v>
      </c>
      <c r="Z69" s="582">
        <f>IF('内訳詳細_旧(Detail_Old)'!Z69="-","-",'内訳詳細_旧(Detail_Old)'!Z69/'為替換算(currency conversion)'!$B$3)</f>
        <v>708.80767811000374</v>
      </c>
      <c r="AA69" s="577">
        <f>IF('内訳詳細_旧(Detail_Old)'!AA69="-","-",'内訳詳細_旧(Detail_Old)'!AA69/'為替換算(currency conversion)'!$B$3)</f>
        <v>184.31155407899595</v>
      </c>
      <c r="AB69" s="729"/>
      <c r="AC69" s="667"/>
      <c r="AD69" s="668"/>
    </row>
    <row r="70" spans="1:30" s="110" customFormat="1" ht="18" customHeight="1">
      <c r="A70" s="107"/>
      <c r="B70" s="377"/>
      <c r="C70" s="382"/>
      <c r="D70" s="387" t="s">
        <v>104</v>
      </c>
      <c r="E70" s="388" t="s">
        <v>3</v>
      </c>
      <c r="F70" s="393" t="s">
        <v>105</v>
      </c>
      <c r="G70" s="551">
        <f>IF('内訳詳細_旧(Detail_Old)'!G70="-","-",'内訳詳細_旧(Detail_Old)'!G70/'為替換算(currency conversion)'!$B$3)</f>
        <v>185.2934662236988</v>
      </c>
      <c r="H70" s="552">
        <f>IF('内訳詳細_旧(Detail_Old)'!H70="-","-",'内訳詳細_旧(Detail_Old)'!H70/'為替換算(currency conversion)'!$B$3)</f>
        <v>386.9545957918051</v>
      </c>
      <c r="I70" s="552">
        <f>IF('内訳詳細_旧(Detail_Old)'!I70="-","-",'内訳詳細_旧(Detail_Old)'!I70/'為替換算(currency conversion)'!$B$3)</f>
        <v>614.20450350682916</v>
      </c>
      <c r="J70" s="553">
        <f>IF('内訳詳細_旧(Detail_Old)'!J70="-","-",'内訳詳細_旧(Detail_Old)'!J70/'為替換算(currency conversion)'!$B$3)</f>
        <v>861.80878552971581</v>
      </c>
      <c r="K70" s="551">
        <f>IF('内訳詳細_旧(Detail_Old)'!K70="-","-",'内訳詳細_旧(Detail_Old)'!K70/'為替換算(currency conversion)'!$B$3)</f>
        <v>180.16980435585089</v>
      </c>
      <c r="L70" s="552">
        <f>IF('内訳詳細_旧(Detail_Old)'!L70="-","-",'内訳詳細_旧(Detail_Old)'!L70/'為替換算(currency conversion)'!$B$3)</f>
        <v>403.18936877076413</v>
      </c>
      <c r="M70" s="552">
        <f>IF('内訳詳細_旧(Detail_Old)'!M70="-","-",'内訳詳細_旧(Detail_Old)'!M70/'為替換算(currency conversion)'!$B$3)</f>
        <v>608.8667404946475</v>
      </c>
      <c r="N70" s="559">
        <f>IF('内訳詳細_旧(Detail_Old)'!N70="-","-",'内訳詳細_旧(Detail_Old)'!N70/'為替換算(currency conversion)'!$B$3)</f>
        <v>860.21410114433377</v>
      </c>
      <c r="O70" s="551">
        <f>IF('内訳詳細_旧(Detail_Old)'!O70="-","-",'内訳詳細_旧(Detail_Old)'!O70/'為替換算(currency conversion)'!$B$3)</f>
        <v>190.85271317829458</v>
      </c>
      <c r="P70" s="583">
        <f>IF('内訳詳細_旧(Detail_Old)'!P70="-","-",'内訳詳細_旧(Detail_Old)'!P70/'為替換算(currency conversion)'!$B$3)</f>
        <v>438.9294942783315</v>
      </c>
      <c r="Q70" s="583">
        <f>IF('内訳詳細_旧(Detail_Old)'!Q70="-","-",'内訳詳細_旧(Detail_Old)'!Q70/'為替換算(currency conversion)'!$B$3)</f>
        <v>676.55223329641944</v>
      </c>
      <c r="R70" s="587">
        <f>IF('内訳詳細_旧(Detail_Old)'!R70="-","-",'内訳詳細_旧(Detail_Old)'!R70/'為替換算(currency conversion)'!$B$3)</f>
        <v>917.4307862679957</v>
      </c>
      <c r="S70" s="551">
        <f>IF('内訳詳細_旧(Detail_Old)'!S70="-","-",'内訳詳細_旧(Detail_Old)'!S70/'為替換算(currency conversion)'!$B$3)</f>
        <v>191.42857142857144</v>
      </c>
      <c r="T70" s="583">
        <f>IF('内訳詳細_旧(Detail_Old)'!T70="-","-",'内訳詳細_旧(Detail_Old)'!T70/'為替換算(currency conversion)'!$B$3)</f>
        <v>381.86784791435957</v>
      </c>
      <c r="U70" s="583">
        <f>IF('内訳詳細_旧(Detail_Old)'!U70="-","-",'内訳詳細_旧(Detail_Old)'!U70/'為替換算(currency conversion)'!$B$3)</f>
        <v>570.47619047619048</v>
      </c>
      <c r="V70" s="587">
        <f>IF('内訳詳細_旧(Detail_Old)'!V70="-","-",'内訳詳細_旧(Detail_Old)'!V70/'為替換算(currency conversion)'!$B$3)</f>
        <v>813.31118493909196</v>
      </c>
      <c r="W70" s="551">
        <f>IF('内訳詳細_旧(Detail_Old)'!W70="-","-",'内訳詳細_旧(Detail_Old)'!W70/'為替換算(currency conversion)'!$B$3)</f>
        <v>188.22443706164637</v>
      </c>
      <c r="X70" s="583">
        <f>IF('内訳詳細_旧(Detail_Old)'!X70="-","-",'内訳詳細_旧(Detail_Old)'!X70/'為替換算(currency conversion)'!$B$3)</f>
        <v>403.79475821336291</v>
      </c>
      <c r="Y70" s="583">
        <f>IF('内訳詳細_旧(Detail_Old)'!Y70="-","-",'内訳詳細_旧(Detail_Old)'!Y70/'為替換算(currency conversion)'!$B$3)</f>
        <v>637.98449612403101</v>
      </c>
      <c r="Z70" s="584">
        <f>IF('内訳詳細_旧(Detail_Old)'!Z70="-","-",'内訳詳細_旧(Detail_Old)'!Z70/'為替換算(currency conversion)'!$B$3)</f>
        <v>896.65559246954604</v>
      </c>
      <c r="AA70" s="551">
        <f>IF('内訳詳細_旧(Detail_Old)'!AA70="-","-",'内訳詳細_旧(Detail_Old)'!AA70/'為替換算(currency conversion)'!$B$3)</f>
        <v>214.53672942045037</v>
      </c>
      <c r="AB70" s="669"/>
      <c r="AC70" s="669"/>
      <c r="AD70" s="670"/>
    </row>
    <row r="71" spans="1:30" s="110" customFormat="1" ht="18" customHeight="1">
      <c r="A71" s="107"/>
      <c r="B71" s="377"/>
      <c r="C71" s="382" t="s">
        <v>68</v>
      </c>
      <c r="D71" s="396" t="s">
        <v>106</v>
      </c>
      <c r="E71" s="397" t="s">
        <v>3</v>
      </c>
      <c r="F71" s="398" t="s">
        <v>107</v>
      </c>
      <c r="G71" s="557">
        <f>IF('内訳詳細_旧(Detail_Old)'!G71="-","-",'内訳詳細_旧(Detail_Old)'!G71/'為替換算(currency conversion)'!$B$3)</f>
        <v>170.13658176448877</v>
      </c>
      <c r="H71" s="558">
        <f>IF('内訳詳細_旧(Detail_Old)'!H71="-","-",'内訳詳細_旧(Detail_Old)'!H71/'為替換算(currency conversion)'!$B$3)</f>
        <v>355.06090808416394</v>
      </c>
      <c r="I71" s="558">
        <f>IF('内訳詳細_旧(Detail_Old)'!I71="-","-",'内訳詳細_旧(Detail_Old)'!I71/'為替換算(currency conversion)'!$B$3)</f>
        <v>544.54780361757105</v>
      </c>
      <c r="J71" s="559">
        <f>IF('内訳詳細_旧(Detail_Old)'!J71="-","-",'内訳詳細_旧(Detail_Old)'!J71/'為替換算(currency conversion)'!$B$3)</f>
        <v>777.452934662237</v>
      </c>
      <c r="K71" s="557">
        <f>IF('内訳詳細_旧(Detail_Old)'!K71="-","-",'内訳詳細_旧(Detail_Old)'!K71/'為替換算(currency conversion)'!$B$3)</f>
        <v>207.1982281284607</v>
      </c>
      <c r="L71" s="558">
        <f>IF('内訳詳細_旧(Detail_Old)'!L71="-","-",'内訳詳細_旧(Detail_Old)'!L71/'為替換算(currency conversion)'!$B$3)</f>
        <v>421.26245847176085</v>
      </c>
      <c r="M71" s="558">
        <f>IF('内訳詳細_旧(Detail_Old)'!M71="-","-",'内訳詳細_旧(Detail_Old)'!M71/'為替換算(currency conversion)'!$B$3)</f>
        <v>646.57069029162062</v>
      </c>
      <c r="N71" s="559">
        <f>IF('内訳詳細_旧(Detail_Old)'!N71="-","-",'内訳詳細_旧(Detail_Old)'!N71/'為替換算(currency conversion)'!$B$3)</f>
        <v>885.66998892580295</v>
      </c>
      <c r="O71" s="557">
        <f>IF('内訳詳細_旧(Detail_Old)'!O71="-","-",'内訳詳細_旧(Detail_Old)'!O71/'為替換算(currency conversion)'!$B$3)</f>
        <v>234.24880029531195</v>
      </c>
      <c r="P71" s="588">
        <f>IF('内訳詳細_旧(Detail_Old)'!P71="-","-",'内訳詳細_旧(Detail_Old)'!P71/'為替換算(currency conversion)'!$B$3)</f>
        <v>492.55075673680329</v>
      </c>
      <c r="Q71" s="588">
        <f>IF('内訳詳細_旧(Detail_Old)'!Q71="-","-",'内訳詳細_旧(Detail_Old)'!Q71/'為替換算(currency conversion)'!$B$3)</f>
        <v>746.62236987818392</v>
      </c>
      <c r="R71" s="587">
        <f>IF('内訳詳細_旧(Detail_Old)'!R71="-","-",'内訳詳細_旧(Detail_Old)'!R71/'為替換算(currency conversion)'!$B$3)</f>
        <v>1022.7611664820968</v>
      </c>
      <c r="S71" s="557">
        <f>IF('内訳詳細_旧(Detail_Old)'!S71="-","-",'内訳詳細_旧(Detail_Old)'!S71/'為替換算(currency conversion)'!$B$3)</f>
        <v>257.03949796973058</v>
      </c>
      <c r="T71" s="588">
        <f>IF('内訳詳細_旧(Detail_Old)'!T71="-","-",'内訳詳細_旧(Detail_Old)'!T71/'為替換算(currency conversion)'!$B$3)</f>
        <v>525.38944259874495</v>
      </c>
      <c r="U71" s="588">
        <f>IF('内訳詳細_旧(Detail_Old)'!U71="-","-",'内訳詳細_旧(Detail_Old)'!U71/'為替換算(currency conversion)'!$B$3)</f>
        <v>797.02473237356969</v>
      </c>
      <c r="V71" s="587">
        <f>IF('内訳詳細_旧(Detail_Old)'!V71="-","-",'内訳詳細_旧(Detail_Old)'!V71/'為替換算(currency conversion)'!$B$3)</f>
        <v>1089.7231450719823</v>
      </c>
      <c r="W71" s="557">
        <f>IF('内訳詳細_旧(Detail_Old)'!W71="-","-",'内訳詳細_旧(Detail_Old)'!W71/'為替換算(currency conversion)'!$B$3)</f>
        <v>282.08933185677375</v>
      </c>
      <c r="X71" s="588">
        <f>IF('内訳詳細_旧(Detail_Old)'!X71="-","-",'内訳詳細_旧(Detail_Old)'!X71/'為替換算(currency conversion)'!$B$3)</f>
        <v>588.10631229235889</v>
      </c>
      <c r="Y71" s="588">
        <f>IF('内訳詳細_旧(Detail_Old)'!Y71="-","-",'内訳詳細_旧(Detail_Old)'!Y71/'為替換算(currency conversion)'!$B$3)</f>
        <v>901.61683277962356</v>
      </c>
      <c r="Z71" s="584">
        <f>IF('内訳詳細_旧(Detail_Old)'!Z71="-","-",'内訳詳細_旧(Detail_Old)'!Z71/'為替換算(currency conversion)'!$B$3)</f>
        <v>1229.8265042451089</v>
      </c>
      <c r="AA71" s="557">
        <f>IF('内訳詳細_旧(Detail_Old)'!AA71="-","-",'内訳詳細_旧(Detail_Old)'!AA71/'為替換算(currency conversion)'!$B$3)</f>
        <v>342.63565891472871</v>
      </c>
      <c r="AB71" s="673"/>
      <c r="AC71" s="673"/>
      <c r="AD71" s="670"/>
    </row>
    <row r="72" spans="1:30" s="110" customFormat="1" ht="18" customHeight="1">
      <c r="A72" s="107"/>
      <c r="B72" s="399"/>
      <c r="C72" s="400"/>
      <c r="D72" s="401" t="s">
        <v>108</v>
      </c>
      <c r="E72" s="402" t="s">
        <v>3</v>
      </c>
      <c r="F72" s="403" t="s">
        <v>109</v>
      </c>
      <c r="G72" s="589">
        <f>IF('内訳詳細_旧(Detail_Old)'!G72="-","-",'内訳詳細_旧(Detail_Old)'!G72/'為替換算(currency conversion)'!$B$3)</f>
        <v>68.468069398301964</v>
      </c>
      <c r="H72" s="590">
        <f>IF('内訳詳細_旧(Detail_Old)'!H72="-","-",'内訳詳細_旧(Detail_Old)'!H72/'為替換算(currency conversion)'!$B$3)</f>
        <v>137.06164636397196</v>
      </c>
      <c r="I72" s="590">
        <f>IF('内訳詳細_旧(Detail_Old)'!I72="-","-",'内訳詳細_旧(Detail_Old)'!I72/'為替換算(currency conversion)'!$B$3)</f>
        <v>223.02694721299375</v>
      </c>
      <c r="J72" s="591">
        <f>IF('内訳詳細_旧(Detail_Old)'!J72="-","-",'内訳詳細_旧(Detail_Old)'!J72/'為替換算(currency conversion)'!$B$3)</f>
        <v>289.64193429309711</v>
      </c>
      <c r="K72" s="589">
        <f>IF('内訳詳細_旧(Detail_Old)'!K72="-","-",'内訳詳細_旧(Detail_Old)'!K72/'為替換算(currency conversion)'!$B$3)</f>
        <v>68.652639350313777</v>
      </c>
      <c r="L72" s="590">
        <f>IF('内訳詳細_旧(Detail_Old)'!L72="-","-",'内訳詳細_旧(Detail_Old)'!L72/'為替換算(currency conversion)'!$B$3)</f>
        <v>138.19859726836472</v>
      </c>
      <c r="M72" s="590">
        <f>IF('内訳詳細_旧(Detail_Old)'!M72="-","-",'内訳詳細_旧(Detail_Old)'!M72/'為替換算(currency conversion)'!$B$3)</f>
        <v>217.83684016242157</v>
      </c>
      <c r="N72" s="591">
        <f>IF('内訳詳細_旧(Detail_Old)'!N72="-","-",'内訳詳細_旧(Detail_Old)'!N72/'為替換算(currency conversion)'!$B$3)</f>
        <v>304.34108527131787</v>
      </c>
      <c r="O72" s="589">
        <f>IF('内訳詳細_旧(Detail_Old)'!O72="-","-",'内訳詳細_旧(Detail_Old)'!O72/'為替換算(currency conversion)'!$B$3)</f>
        <v>84.961240310077528</v>
      </c>
      <c r="P72" s="592">
        <f>IF('内訳詳細_旧(Detail_Old)'!P72="-","-",'内訳詳細_旧(Detail_Old)'!P72/'為替換算(currency conversion)'!$B$3)</f>
        <v>169.11037283130307</v>
      </c>
      <c r="Q72" s="592">
        <f>IF('内訳詳細_旧(Detail_Old)'!Q72="-","-",'内訳詳細_旧(Detail_Old)'!Q72/'為替換算(currency conversion)'!$B$3)</f>
        <v>253.27427094868958</v>
      </c>
      <c r="R72" s="593">
        <f>IF('内訳詳細_旧(Detail_Old)'!R72="-","-",'内訳詳細_旧(Detail_Old)'!R72/'為替換算(currency conversion)'!$B$3)</f>
        <v>340.02953119232194</v>
      </c>
      <c r="S72" s="589">
        <f>IF('内訳詳細_旧(Detail_Old)'!S72="-","-",'内訳詳細_旧(Detail_Old)'!S72/'為替換算(currency conversion)'!$B$3)</f>
        <v>86.386120339608723</v>
      </c>
      <c r="T72" s="592">
        <f>IF('内訳詳細_旧(Detail_Old)'!T72="-","-",'内訳詳細_旧(Detail_Old)'!T72/'為替換算(currency conversion)'!$B$3)</f>
        <v>175.40051679586566</v>
      </c>
      <c r="U72" s="592">
        <f>IF('内訳詳細_旧(Detail_Old)'!U72="-","-",'内訳詳細_旧(Detail_Old)'!U72/'為替換算(currency conversion)'!$B$3)</f>
        <v>267.08748615725364</v>
      </c>
      <c r="V72" s="593">
        <f>IF('内訳詳細_旧(Detail_Old)'!V72="-","-",'内訳詳細_旧(Detail_Old)'!V72/'為替換算(currency conversion)'!$B$3)</f>
        <v>374.27094868955339</v>
      </c>
      <c r="W72" s="589">
        <f>IF('内訳詳細_旧(Detail_Old)'!W72="-","-",'内訳詳細_旧(Detail_Old)'!W72/'為替換算(currency conversion)'!$B$3)</f>
        <v>98.279808047249915</v>
      </c>
      <c r="X72" s="592">
        <f>IF('内訳詳細_旧(Detail_Old)'!X72="-","-",'内訳詳細_旧(Detail_Old)'!X72/'為替換算(currency conversion)'!$B$3)</f>
        <v>196.40457733480991</v>
      </c>
      <c r="Y72" s="592">
        <f>IF('内訳詳細_旧(Detail_Old)'!Y72="-","-",'内訳詳細_旧(Detail_Old)'!Y72/'為替換算(currency conversion)'!$B$3)</f>
        <v>293.62126245847179</v>
      </c>
      <c r="Z72" s="593">
        <f>IF('内訳詳細_旧(Detail_Old)'!Z72="-","-",'内訳詳細_旧(Detail_Old)'!Z72/'為替換算(currency conversion)'!$B$3)</f>
        <v>392.59505352528612</v>
      </c>
      <c r="AA72" s="589">
        <f>IF('内訳詳細_旧(Detail_Old)'!AA72="-","-",'内訳詳細_旧(Detail_Old)'!AA72/'為替換算(currency conversion)'!$B$3)</f>
        <v>100.0295311923219</v>
      </c>
      <c r="AB72" s="674"/>
      <c r="AC72" s="674"/>
      <c r="AD72" s="675"/>
    </row>
    <row r="73" spans="1:30" s="110" customFormat="1" ht="18" customHeight="1">
      <c r="A73" s="107"/>
      <c r="B73" s="1196" t="s">
        <v>110</v>
      </c>
      <c r="C73" s="1197"/>
      <c r="D73" s="1197"/>
      <c r="E73" s="404" t="s">
        <v>3</v>
      </c>
      <c r="F73" s="405" t="s">
        <v>111</v>
      </c>
      <c r="G73" s="594">
        <f>IF('内訳詳細_旧(Detail_Old)'!G73="-","-",'内訳詳細_旧(Detail_Old)'!G73/'為替換算(currency conversion)'!$B$3)</f>
        <v>810.37283130306389</v>
      </c>
      <c r="H73" s="595">
        <f>IF('内訳詳細_旧(Detail_Old)'!H73="-","-",'内訳詳細_旧(Detail_Old)'!H73/'為替換算(currency conversion)'!$B$3)</f>
        <v>1602.0007382798083</v>
      </c>
      <c r="I73" s="595">
        <f>IF('内訳詳細_旧(Detail_Old)'!I73="-","-",'内訳詳細_旧(Detail_Old)'!I73/'為替換算(currency conversion)'!$B$3)</f>
        <v>2382.2074566260617</v>
      </c>
      <c r="J73" s="596">
        <f>IF('内訳詳細_旧(Detail_Old)'!J73="-","-",'内訳詳細_旧(Detail_Old)'!J73/'為替換算(currency conversion)'!$B$3)</f>
        <v>3117.4750830564785</v>
      </c>
      <c r="K73" s="594">
        <f>IF('内訳詳細_旧(Detail_Old)'!K73="-","-",'内訳詳細_旧(Detail_Old)'!K73/'為替換算(currency conversion)'!$B$3)</f>
        <v>740.23624953857518</v>
      </c>
      <c r="L73" s="595">
        <f>IF('内訳詳細_旧(Detail_Old)'!L73="-","-",'内訳詳細_旧(Detail_Old)'!L73/'為替換算(currency conversion)'!$B$3)</f>
        <v>1525.6109265411592</v>
      </c>
      <c r="M73" s="595">
        <f>IF('内訳詳細_旧(Detail_Old)'!M73="-","-",'内訳詳細_旧(Detail_Old)'!M73/'為替換算(currency conversion)'!$B$3)</f>
        <v>2292.6541159099302</v>
      </c>
      <c r="N73" s="596">
        <f>IF('内訳詳細_旧(Detail_Old)'!N73="-","-",'内訳詳細_旧(Detail_Old)'!N73/'為替換算(currency conversion)'!$B$3)</f>
        <v>3074.8172757475086</v>
      </c>
      <c r="O73" s="594">
        <f>IF('内訳詳細_旧(Detail_Old)'!O73="-","-",'内訳詳細_旧(Detail_Old)'!O73/'為替換算(currency conversion)'!$B$3)</f>
        <v>752.42524916943523</v>
      </c>
      <c r="P73" s="597">
        <f>IF('内訳詳細_旧(Detail_Old)'!P73="-","-",'内訳詳細_旧(Detail_Old)'!P73/'為替換算(currency conversion)'!$B$3)</f>
        <v>1519.4684385382061</v>
      </c>
      <c r="Q73" s="597">
        <f>IF('内訳詳細_旧(Detail_Old)'!Q73="-","-",'内訳詳細_旧(Detail_Old)'!Q73/'為替換算(currency conversion)'!$B$3)</f>
        <v>2289.8634182355113</v>
      </c>
      <c r="R73" s="598">
        <f>IF('内訳詳細_旧(Detail_Old)'!R73="-","-",'内訳詳細_旧(Detail_Old)'!R73/'為替換算(currency conversion)'!$B$3)</f>
        <v>3095.6958287190846</v>
      </c>
      <c r="S73" s="594">
        <f>IF('内訳詳細_旧(Detail_Old)'!S73="-","-",'内訳詳細_旧(Detail_Old)'!S73/'為替換算(currency conversion)'!$B$3)</f>
        <v>765.7585825027686</v>
      </c>
      <c r="T73" s="597">
        <f>IF('内訳詳細_旧(Detail_Old)'!T73="-","-",'内訳詳細_旧(Detail_Old)'!T73/'為替換算(currency conversion)'!$B$3)</f>
        <v>1518.4053156146181</v>
      </c>
      <c r="U73" s="597">
        <f>IF('内訳詳細_旧(Detail_Old)'!U73="-","-",'内訳詳細_旧(Detail_Old)'!U73/'為替換算(currency conversion)'!$B$3)</f>
        <v>2311.074197120709</v>
      </c>
      <c r="V73" s="598">
        <f>IF('内訳詳細_旧(Detail_Old)'!V73="-","-",'内訳詳細_旧(Detail_Old)'!V73/'為替換算(currency conversion)'!$B$3)</f>
        <v>3121.2403100775196</v>
      </c>
      <c r="W73" s="594">
        <f>IF('内訳詳細_旧(Detail_Old)'!W73="-","-",'内訳詳細_旧(Detail_Old)'!W73/'為替換算(currency conversion)'!$B$3)</f>
        <v>830.91915836101884</v>
      </c>
      <c r="X73" s="597">
        <f>IF('内訳詳細_旧(Detail_Old)'!X73="-","-",'内訳詳細_旧(Detail_Old)'!X73/'為替換算(currency conversion)'!$B$3)</f>
        <v>1662.576596530085</v>
      </c>
      <c r="Y73" s="597">
        <f>IF('内訳詳細_旧(Detail_Old)'!Y73="-","-",'内訳詳細_旧(Detail_Old)'!Y73/'為替換算(currency conversion)'!$B$3)</f>
        <v>2524.2081949058697</v>
      </c>
      <c r="Z73" s="598">
        <f>IF('内訳詳細_旧(Detail_Old)'!Z73="-","-",'内訳詳細_旧(Detail_Old)'!Z73/'為替換算(currency conversion)'!$B$3)</f>
        <v>3454.3816906607608</v>
      </c>
      <c r="AA73" s="594">
        <f>IF('内訳詳細_旧(Detail_Old)'!AA73="-","-",'内訳詳細_旧(Detail_Old)'!AA73/'為替換算(currency conversion)'!$B$3)</f>
        <v>1007.5526024363235</v>
      </c>
      <c r="AB73" s="676"/>
      <c r="AC73" s="676"/>
      <c r="AD73" s="677"/>
    </row>
    <row r="74" spans="1:30" s="110" customFormat="1" ht="18" customHeight="1">
      <c r="A74" s="107"/>
      <c r="B74" s="392"/>
      <c r="C74" s="378" t="s">
        <v>65</v>
      </c>
      <c r="D74" s="379" t="s">
        <v>100</v>
      </c>
      <c r="E74" s="380" t="s">
        <v>3</v>
      </c>
      <c r="F74" s="381" t="s">
        <v>101</v>
      </c>
      <c r="G74" s="570"/>
      <c r="H74" s="571"/>
      <c r="I74" s="572"/>
      <c r="J74" s="573"/>
      <c r="K74" s="548">
        <f>IF('内訳詳細_旧(Detail_Old)'!K74="-","-",'内訳詳細_旧(Detail_Old)'!K74/'為替換算(currency conversion)'!$B$3)</f>
        <v>43.063861203396094</v>
      </c>
      <c r="L74" s="574">
        <f>IF('内訳詳細_旧(Detail_Old)'!L74="-","-",'内訳詳細_旧(Detail_Old)'!L74/'為替換算(currency conversion)'!$B$3)</f>
        <v>88.423772609819125</v>
      </c>
      <c r="M74" s="549">
        <f>IF('内訳詳細_旧(Detail_Old)'!M74="-","-",'内訳詳細_旧(Detail_Old)'!M74/'為替換算(currency conversion)'!$B$3)</f>
        <v>134.21188630490957</v>
      </c>
      <c r="N74" s="550">
        <f>IF('内訳詳細_旧(Detail_Old)'!N74="-","-",'内訳詳細_旧(Detail_Old)'!N74/'為替換算(currency conversion)'!$B$3)</f>
        <v>178.73754152823921</v>
      </c>
      <c r="O74" s="548">
        <f>IF('内訳詳細_旧(Detail_Old)'!O74="-","-",'内訳詳細_旧(Detail_Old)'!O74/'為替換算(currency conversion)'!$B$3)</f>
        <v>63.034330011074204</v>
      </c>
      <c r="P74" s="574">
        <f>IF('内訳詳細_旧(Detail_Old)'!P74="-","-",'内訳詳細_旧(Detail_Old)'!P74/'為替換算(currency conversion)'!$B$3)</f>
        <v>132.68364710225177</v>
      </c>
      <c r="Q74" s="599">
        <f>IF('内訳詳細_旧(Detail_Old)'!Q74="-","-",'内訳詳細_旧(Detail_Old)'!Q74/'為替換算(currency conversion)'!$B$3)</f>
        <v>215.23071244001477</v>
      </c>
      <c r="R74" s="576">
        <f>IF('内訳詳細_旧(Detail_Old)'!R74="-","-",'内訳詳細_旧(Detail_Old)'!R74/'為替換算(currency conversion)'!$B$3)</f>
        <v>298.35363602805467</v>
      </c>
      <c r="S74" s="548">
        <f>IF('内訳詳細_旧(Detail_Old)'!S74="-","-",'内訳詳細_旧(Detail_Old)'!S74/'為替換算(currency conversion)'!$B$3)</f>
        <v>79.032853451458109</v>
      </c>
      <c r="T74" s="574">
        <f>IF('内訳詳細_旧(Detail_Old)'!T74="-","-",'内訳詳細_旧(Detail_Old)'!T74/'為替換算(currency conversion)'!$B$3)</f>
        <v>142.17054263565893</v>
      </c>
      <c r="U74" s="575">
        <f>IF('内訳詳細_旧(Detail_Old)'!U74="-","-",'内訳詳細_旧(Detail_Old)'!U74/'為替換算(currency conversion)'!$B$3)</f>
        <v>222.73163528977486</v>
      </c>
      <c r="V74" s="576">
        <f>IF('内訳詳細_旧(Detail_Old)'!V74="-","-",'内訳詳細_旧(Detail_Old)'!V74/'為替換算(currency conversion)'!$B$3)</f>
        <v>310.9043927648579</v>
      </c>
      <c r="W74" s="548">
        <f>IF('内訳詳細_旧(Detail_Old)'!W74="-","-",'内訳詳細_旧(Detail_Old)'!W74/'為替換算(currency conversion)'!$B$3)</f>
        <v>86.245847176079735</v>
      </c>
      <c r="X74" s="574">
        <f>IF('内訳詳細_旧(Detail_Old)'!X74="-","-",'内訳詳細_旧(Detail_Old)'!X74/'為替換算(currency conversion)'!$B$3)</f>
        <v>207.16131413805834</v>
      </c>
      <c r="Y74" s="575">
        <f>IF('内訳詳細_旧(Detail_Old)'!Y74="-","-",'内訳詳細_旧(Detail_Old)'!Y74/'為替換算(currency conversion)'!$B$3)</f>
        <v>345.27870062753789</v>
      </c>
      <c r="Z74" s="576">
        <f>IF('内訳詳細_旧(Detail_Old)'!Z74="-","-",'内訳詳細_旧(Detail_Old)'!Z74/'為替換算(currency conversion)'!$B$3)</f>
        <v>464.18604651162792</v>
      </c>
      <c r="AA74" s="548">
        <f>IF('内訳詳細_旧(Detail_Old)'!AA74="-","-",'内訳詳細_旧(Detail_Old)'!AA74/'為替換算(currency conversion)'!$B$3)</f>
        <v>162.10409745293467</v>
      </c>
      <c r="AB74" s="728"/>
      <c r="AC74" s="665"/>
      <c r="AD74" s="666"/>
    </row>
    <row r="75" spans="1:30" s="110" customFormat="1" ht="18" customHeight="1">
      <c r="A75" s="107"/>
      <c r="B75" s="377"/>
      <c r="C75" s="382"/>
      <c r="D75" s="387" t="s">
        <v>102</v>
      </c>
      <c r="E75" s="388" t="s">
        <v>3</v>
      </c>
      <c r="F75" s="389" t="s">
        <v>103</v>
      </c>
      <c r="G75" s="577">
        <f>IF('内訳詳細_旧(Detail_Old)'!G75="-","-",'内訳詳細_旧(Detail_Old)'!G75/'為替換算(currency conversion)'!$B$3)</f>
        <v>324.38538205980069</v>
      </c>
      <c r="H75" s="578">
        <f>IF('内訳詳細_旧(Detail_Old)'!H75="-","-",'内訳詳細_旧(Detail_Old)'!H75/'為替換算(currency conversion)'!$B$3)</f>
        <v>439.874492432632</v>
      </c>
      <c r="I75" s="579">
        <f>IF('内訳詳細_旧(Detail_Old)'!I75="-","-",'内訳詳細_旧(Detail_Old)'!I75/'為替換算(currency conversion)'!$B$3)</f>
        <v>669.937246216316</v>
      </c>
      <c r="J75" s="580">
        <f>IF('内訳詳細_旧(Detail_Old)'!J75="-","-",'内訳詳細_旧(Detail_Old)'!J75/'為替換算(currency conversion)'!$B$3)</f>
        <v>876.7146548541898</v>
      </c>
      <c r="K75" s="577">
        <f>IF('内訳詳細_旧(Detail_Old)'!K75="-","-",'内訳詳細_旧(Detail_Old)'!K75/'為替換算(currency conversion)'!$B$3)</f>
        <v>219.71945367294205</v>
      </c>
      <c r="L75" s="578">
        <f>IF('内訳詳細_旧(Detail_Old)'!L75="-","-",'内訳詳細_旧(Detail_Old)'!L75/'為替換算(currency conversion)'!$B$3)</f>
        <v>441.92691029900334</v>
      </c>
      <c r="M75" s="579">
        <f>IF('内訳詳細_旧(Detail_Old)'!M75="-","-",'内訳詳細_旧(Detail_Old)'!M75/'為替換算(currency conversion)'!$B$3)</f>
        <v>649.64193429309717</v>
      </c>
      <c r="N75" s="580">
        <f>IF('内訳詳細_旧(Detail_Old)'!N75="-","-",'内訳詳細_旧(Detail_Old)'!N75/'為替換算(currency conversion)'!$B$3)</f>
        <v>864.30417128091551</v>
      </c>
      <c r="O75" s="577">
        <f>IF('内訳詳細_旧(Detail_Old)'!O75="-","-",'内訳詳細_旧(Detail_Old)'!O75/'為替換算(currency conversion)'!$B$3)</f>
        <v>204.79881875230714</v>
      </c>
      <c r="P75" s="578">
        <f>IF('内訳詳細_旧(Detail_Old)'!P75="-","-",'内訳詳細_旧(Detail_Old)'!P75/'為替換算(currency conversion)'!$B$3)</f>
        <v>418.21336286452566</v>
      </c>
      <c r="Q75" s="600">
        <f>IF('内訳詳細_旧(Detail_Old)'!Q75="-","-",'内訳詳細_旧(Detail_Old)'!Q75/'為替換算(currency conversion)'!$B$3)</f>
        <v>633.92395717977115</v>
      </c>
      <c r="R75" s="582">
        <f>IF('内訳詳細_旧(Detail_Old)'!R75="-","-",'内訳詳細_旧(Detail_Old)'!R75/'為替換算(currency conversion)'!$B$3)</f>
        <v>862.98265042451101</v>
      </c>
      <c r="S75" s="577">
        <f>IF('内訳詳細_旧(Detail_Old)'!S75="-","-",'内訳詳細_旧(Detail_Old)'!S75/'為替換算(currency conversion)'!$B$3)</f>
        <v>221.59468438538207</v>
      </c>
      <c r="T75" s="578">
        <f>IF('内訳詳細_旧(Detail_Old)'!T75="-","-",'内訳詳細_旧(Detail_Old)'!T75/'為替換算(currency conversion)'!$B$3)</f>
        <v>427.52307124400153</v>
      </c>
      <c r="U75" s="581">
        <f>IF('内訳詳細_旧(Detail_Old)'!U75="-","-",'内訳詳細_旧(Detail_Old)'!U75/'為替換算(currency conversion)'!$B$3)</f>
        <v>627.95127353266889</v>
      </c>
      <c r="V75" s="582">
        <f>IF('内訳詳細_旧(Detail_Old)'!V75="-","-",'内訳詳細_旧(Detail_Old)'!V75/'為替換算(currency conversion)'!$B$3)</f>
        <v>853.20782576596537</v>
      </c>
      <c r="W75" s="577">
        <f>IF('内訳詳細_旧(Detail_Old)'!W75="-","-",'内訳詳細_旧(Detail_Old)'!W75/'為替換算(currency conversion)'!$B$3)</f>
        <v>232.01181247692878</v>
      </c>
      <c r="X75" s="578">
        <f>IF('内訳詳細_旧(Detail_Old)'!X75="-","-",'内訳詳細_旧(Detail_Old)'!X75/'為替換算(currency conversion)'!$B$3)</f>
        <v>458.64156515319308</v>
      </c>
      <c r="Y75" s="581">
        <f>IF('内訳詳細_旧(Detail_Old)'!Y75="-","-",'内訳詳細_旧(Detail_Old)'!Y75/'為替換算(currency conversion)'!$B$3)</f>
        <v>682.58397932816547</v>
      </c>
      <c r="Z75" s="582">
        <f>IF('内訳詳細_旧(Detail_Old)'!Z75="-","-",'内訳詳細_旧(Detail_Old)'!Z75/'為替換算(currency conversion)'!$B$3)</f>
        <v>961.1738648947952</v>
      </c>
      <c r="AA75" s="577">
        <f>IF('内訳詳細_旧(Detail_Old)'!AA75="-","-",'内訳詳細_旧(Detail_Old)'!AA75/'為替換算(currency conversion)'!$B$3)</f>
        <v>275.82133628645261</v>
      </c>
      <c r="AB75" s="729"/>
      <c r="AC75" s="667"/>
      <c r="AD75" s="668"/>
    </row>
    <row r="76" spans="1:30" s="110" customFormat="1" ht="18" customHeight="1">
      <c r="A76" s="107"/>
      <c r="B76" s="377"/>
      <c r="C76" s="382"/>
      <c r="D76" s="387" t="s">
        <v>104</v>
      </c>
      <c r="E76" s="388" t="s">
        <v>3</v>
      </c>
      <c r="F76" s="393" t="s">
        <v>105</v>
      </c>
      <c r="G76" s="551">
        <f>IF('内訳詳細_旧(Detail_Old)'!G76="-","-",'内訳詳細_旧(Detail_Old)'!G76/'為替換算(currency conversion)'!$B$3)</f>
        <v>48.645256552233299</v>
      </c>
      <c r="H76" s="552">
        <f>IF('内訳詳細_旧(Detail_Old)'!H76="-","-",'内訳詳細_旧(Detail_Old)'!H76/'為替換算(currency conversion)'!$B$3)</f>
        <v>220.43558508674789</v>
      </c>
      <c r="I76" s="552">
        <f>IF('内訳詳細_旧(Detail_Old)'!I76="-","-",'内訳詳細_旧(Detail_Old)'!I76/'為替換算(currency conversion)'!$B$3)</f>
        <v>364.41491325212257</v>
      </c>
      <c r="J76" s="553">
        <f>IF('内訳詳細_旧(Detail_Old)'!J76="-","-",'内訳詳細_旧(Detail_Old)'!J76/'為替換算(currency conversion)'!$B$3)</f>
        <v>476.8918420081211</v>
      </c>
      <c r="K76" s="551">
        <f>IF('内訳詳細_旧(Detail_Old)'!K76="-","-",'内訳詳細_旧(Detail_Old)'!K76/'為替換算(currency conversion)'!$B$3)</f>
        <v>219.52011812476931</v>
      </c>
      <c r="L76" s="552">
        <f>IF('内訳詳細_旧(Detail_Old)'!L76="-","-",'内訳詳細_旧(Detail_Old)'!L76/'為替換算(currency conversion)'!$B$3)</f>
        <v>472.97157622739024</v>
      </c>
      <c r="M76" s="552">
        <f>IF('内訳詳細_旧(Detail_Old)'!M76="-","-",'内訳詳細_旧(Detail_Old)'!M76/'為替換算(currency conversion)'!$B$3)</f>
        <v>708.29088224437066</v>
      </c>
      <c r="N76" s="559">
        <f>IF('内訳詳細_旧(Detail_Old)'!N76="-","-",'内訳詳細_旧(Detail_Old)'!N76/'為替換算(currency conversion)'!$B$3)</f>
        <v>941.5060908084165</v>
      </c>
      <c r="O76" s="551">
        <f>IF('内訳詳細_旧(Detail_Old)'!O76="-","-",'内訳詳細_旧(Detail_Old)'!O76/'為替換算(currency conversion)'!$B$3)</f>
        <v>210.43927648578813</v>
      </c>
      <c r="P76" s="583">
        <f>IF('内訳詳細_旧(Detail_Old)'!P76="-","-",'内訳詳細_旧(Detail_Old)'!P76/'為替換算(currency conversion)'!$B$3)</f>
        <v>409.80435585086752</v>
      </c>
      <c r="Q76" s="579">
        <f>IF('内訳詳細_旧(Detail_Old)'!Q76="-","-",'内訳詳細_旧(Detail_Old)'!Q76/'為替換算(currency conversion)'!$B$3)</f>
        <v>612.73532668881512</v>
      </c>
      <c r="R76" s="587">
        <f>IF('内訳詳細_旧(Detail_Old)'!R76="-","-",'内訳詳細_旧(Detail_Old)'!R76/'為替換算(currency conversion)'!$B$3)</f>
        <v>829.10299003322268</v>
      </c>
      <c r="S76" s="551">
        <f>IF('内訳詳細_旧(Detail_Old)'!S76="-","-",'内訳詳細_旧(Detail_Old)'!S76/'為替換算(currency conversion)'!$B$3)</f>
        <v>203.96456256921374</v>
      </c>
      <c r="T76" s="583">
        <f>IF('内訳詳細_旧(Detail_Old)'!T76="-","-",'内訳詳細_旧(Detail_Old)'!T76/'為替換算(currency conversion)'!$B$3)</f>
        <v>397.42340346991512</v>
      </c>
      <c r="U76" s="583">
        <f>IF('内訳詳細_旧(Detail_Old)'!U76="-","-",'内訳詳細_旧(Detail_Old)'!U76/'為替換算(currency conversion)'!$B$3)</f>
        <v>624.74713916574387</v>
      </c>
      <c r="V76" s="587">
        <f>IF('内訳詳細_旧(Detail_Old)'!V76="-","-",'内訳詳細_旧(Detail_Old)'!V76/'為替換算(currency conversion)'!$B$3)</f>
        <v>830.09966777408647</v>
      </c>
      <c r="W76" s="551">
        <f>IF('内訳詳細_旧(Detail_Old)'!W76="-","-",'内訳詳細_旧(Detail_Old)'!W76/'為替換算(currency conversion)'!$B$3)</f>
        <v>212.78700627537839</v>
      </c>
      <c r="X76" s="583">
        <f>IF('内訳詳細_旧(Detail_Old)'!X76="-","-",'内訳詳細_旧(Detail_Old)'!X76/'為替換算(currency conversion)'!$B$3)</f>
        <v>441.83093392395722</v>
      </c>
      <c r="Y76" s="583">
        <f>IF('内訳詳細_旧(Detail_Old)'!Y76="-","-",'内訳詳細_旧(Detail_Old)'!Y76/'為替換算(currency conversion)'!$B$3)</f>
        <v>693.79844961240315</v>
      </c>
      <c r="Z76" s="584">
        <f>IF('内訳詳細_旧(Detail_Old)'!Z76="-","-",'内訳詳細_旧(Detail_Old)'!Z76/'為替換算(currency conversion)'!$B$3)</f>
        <v>932.48431155407911</v>
      </c>
      <c r="AA76" s="551">
        <f>IF('内訳詳細_旧(Detail_Old)'!AA76="-","-",'内訳詳細_旧(Detail_Old)'!AA76/'為替換算(currency conversion)'!$B$3)</f>
        <v>293.14138058324107</v>
      </c>
      <c r="AB76" s="669"/>
      <c r="AC76" s="669"/>
      <c r="AD76" s="670"/>
    </row>
    <row r="77" spans="1:30" s="110" customFormat="1" ht="18" customHeight="1">
      <c r="A77" s="107"/>
      <c r="B77" s="377"/>
      <c r="C77" s="382" t="s">
        <v>68</v>
      </c>
      <c r="D77" s="396" t="s">
        <v>106</v>
      </c>
      <c r="E77" s="397" t="s">
        <v>3</v>
      </c>
      <c r="F77" s="398" t="s">
        <v>107</v>
      </c>
      <c r="G77" s="557">
        <f>IF('内訳詳細_旧(Detail_Old)'!G77="-","-",'内訳詳細_旧(Detail_Old)'!G77/'為替換算(currency conversion)'!$B$3)</f>
        <v>437.34957548911041</v>
      </c>
      <c r="H77" s="558">
        <f>IF('内訳詳細_旧(Detail_Old)'!H77="-","-",'内訳詳細_旧(Detail_Old)'!H77/'為替換算(currency conversion)'!$B$3)</f>
        <v>893.92395717977126</v>
      </c>
      <c r="I77" s="558">
        <f>IF('内訳詳細_旧(Detail_Old)'!I77="-","-",'内訳詳細_旧(Detail_Old)'!I77/'為替換算(currency conversion)'!$B$3)</f>
        <v>1297.5415282392028</v>
      </c>
      <c r="J77" s="559">
        <f>IF('内訳詳細_旧(Detail_Old)'!J77="-","-",'内訳詳細_旧(Detail_Old)'!J77/'為替換算(currency conversion)'!$B$3)</f>
        <v>1698.0214101144336</v>
      </c>
      <c r="K77" s="557">
        <f>IF('内訳詳細_旧(Detail_Old)'!K77="-","-",'内訳詳細_旧(Detail_Old)'!K77/'為替換算(currency conversion)'!$B$3)</f>
        <v>257.94019933554819</v>
      </c>
      <c r="L77" s="558">
        <f>IF('内訳詳細_旧(Detail_Old)'!L77="-","-",'内訳詳細_旧(Detail_Old)'!L77/'為替換算(currency conversion)'!$B$3)</f>
        <v>522.28128460686605</v>
      </c>
      <c r="M77" s="558">
        <f>IF('内訳詳細_旧(Detail_Old)'!M77="-","-",'内訳詳細_旧(Detail_Old)'!M77/'為替換算(currency conversion)'!$B$3)</f>
        <v>800.50941306755271</v>
      </c>
      <c r="N77" s="559">
        <f>IF('内訳詳細_旧(Detail_Old)'!N77="-","-",'内訳詳細_旧(Detail_Old)'!N77/'為替換算(currency conversion)'!$B$3)</f>
        <v>1090.2694721299374</v>
      </c>
      <c r="O77" s="557">
        <f>IF('内訳詳細_旧(Detail_Old)'!O77="-","-",'内訳詳細_旧(Detail_Old)'!O77/'為替換算(currency conversion)'!$B$3)</f>
        <v>274.1528239202658</v>
      </c>
      <c r="P77" s="588">
        <f>IF('内訳詳細_旧(Detail_Old)'!P77="-","-",'内訳詳細_旧(Detail_Old)'!P77/'為替換算(currency conversion)'!$B$3)</f>
        <v>558.76707272056115</v>
      </c>
      <c r="Q77" s="552">
        <f>IF('内訳詳細_旧(Detail_Old)'!Q77="-","-",'内訳詳細_旧(Detail_Old)'!Q77/'為替換算(currency conversion)'!$B$3)</f>
        <v>827.97342192691042</v>
      </c>
      <c r="R77" s="587">
        <f>IF('内訳詳細_旧(Detail_Old)'!R77="-","-",'内訳詳細_旧(Detail_Old)'!R77/'為替換算(currency conversion)'!$B$3)</f>
        <v>1105.2565522332966</v>
      </c>
      <c r="S77" s="557">
        <f>IF('内訳詳細_旧(Detail_Old)'!S77="-","-",'内訳詳細_旧(Detail_Old)'!S77/'為替換算(currency conversion)'!$B$3)</f>
        <v>261.16648209671467</v>
      </c>
      <c r="T77" s="588">
        <f>IF('内訳詳細_旧(Detail_Old)'!T77="-","-",'内訳詳細_旧(Detail_Old)'!T77/'為替換算(currency conversion)'!$B$3)</f>
        <v>551.28091546696203</v>
      </c>
      <c r="U77" s="588">
        <f>IF('内訳詳細_旧(Detail_Old)'!U77="-","-",'内訳詳細_旧(Detail_Old)'!U77/'為替換算(currency conversion)'!$B$3)</f>
        <v>835.64414913252131</v>
      </c>
      <c r="V77" s="587">
        <f>IF('内訳詳細_旧(Detail_Old)'!V77="-","-",'内訳詳細_旧(Detail_Old)'!V77/'為替換算(currency conversion)'!$B$3)</f>
        <v>1127.0210409745293</v>
      </c>
      <c r="W77" s="557">
        <f>IF('内訳詳細_旧(Detail_Old)'!W77="-","-",'内訳詳細_旧(Detail_Old)'!W77/'為替換算(currency conversion)'!$B$3)</f>
        <v>299.874492432632</v>
      </c>
      <c r="X77" s="588">
        <f>IF('内訳詳細_旧(Detail_Old)'!X77="-","-",'内訳詳細_旧(Detail_Old)'!X77/'為替換算(currency conversion)'!$B$3)</f>
        <v>554.94278331487635</v>
      </c>
      <c r="Y77" s="588">
        <f>IF('内訳詳細_旧(Detail_Old)'!Y77="-","-",'内訳詳細_旧(Detail_Old)'!Y77/'為替換算(currency conversion)'!$B$3)</f>
        <v>802.54706533776312</v>
      </c>
      <c r="Z77" s="584">
        <f>IF('内訳詳細_旧(Detail_Old)'!Z77="-","-",'内訳詳細_旧(Detail_Old)'!Z77/'為替換算(currency conversion)'!$B$3)</f>
        <v>1096.530084902178</v>
      </c>
      <c r="AA77" s="557">
        <f>IF('内訳詳細_旧(Detail_Old)'!AA77="-","-",'内訳詳細_旧(Detail_Old)'!AA77/'為替換算(currency conversion)'!$B$3)</f>
        <v>276.48578811369509</v>
      </c>
      <c r="AB77" s="673"/>
      <c r="AC77" s="673"/>
      <c r="AD77" s="670"/>
    </row>
    <row r="78" spans="1:30" s="110" customFormat="1" ht="18" customHeight="1">
      <c r="A78" s="107"/>
      <c r="B78" s="399"/>
      <c r="C78" s="400"/>
      <c r="D78" s="401" t="s">
        <v>108</v>
      </c>
      <c r="E78" s="402" t="s">
        <v>3</v>
      </c>
      <c r="F78" s="403" t="s">
        <v>109</v>
      </c>
      <c r="G78" s="589" t="str">
        <f>IF('内訳詳細_旧(Detail_Old)'!G78="-","-",'内訳詳細_旧(Detail_Old)'!G78/'為替換算(currency conversion)'!$B$3)</f>
        <v>-</v>
      </c>
      <c r="H78" s="590">
        <f>IF('内訳詳細_旧(Detail_Old)'!H78="-","-",'内訳詳細_旧(Detail_Old)'!H78/'為替換算(currency conversion)'!$B$3)</f>
        <v>47.774086378737543</v>
      </c>
      <c r="I78" s="590">
        <f>IF('内訳詳細_旧(Detail_Old)'!I78="-","-",'内訳詳細_旧(Detail_Old)'!I78/'為替換算(currency conversion)'!$B$3)</f>
        <v>50.313768918420088</v>
      </c>
      <c r="J78" s="591">
        <f>IF('内訳詳細_旧(Detail_Old)'!J78="-","-",'内訳詳細_旧(Detail_Old)'!J78/'為替換算(currency conversion)'!$B$3)</f>
        <v>65.839793281653755</v>
      </c>
      <c r="K78" s="589" t="str">
        <f>IF('内訳詳細_旧(Detail_Old)'!K78="-","-",'内訳詳細_旧(Detail_Old)'!K78/'為替換算(currency conversion)'!$B$3)</f>
        <v>-</v>
      </c>
      <c r="L78" s="590" t="str">
        <f>IF('内訳詳細_旧(Detail_Old)'!L78="-","-",'内訳詳細_旧(Detail_Old)'!L78/'為替換算(currency conversion)'!$B$3)</f>
        <v>-</v>
      </c>
      <c r="M78" s="590" t="str">
        <f>IF('内訳詳細_旧(Detail_Old)'!M78="-","-",'内訳詳細_旧(Detail_Old)'!M78/'為替換算(currency conversion)'!$B$3)</f>
        <v>-</v>
      </c>
      <c r="N78" s="591" t="str">
        <f>IF('内訳詳細_旧(Detail_Old)'!N78="-","-",'内訳詳細_旧(Detail_Old)'!N78/'為替換算(currency conversion)'!$B$3)</f>
        <v>-</v>
      </c>
      <c r="O78" s="589" t="str">
        <f>IF('内訳詳細_旧(Detail_Old)'!O78="-","-",'内訳詳細_旧(Detail_Old)'!O78/'為替換算(currency conversion)'!$B$3)</f>
        <v>-</v>
      </c>
      <c r="P78" s="592" t="str">
        <f>IF('内訳詳細_旧(Detail_Old)'!P78="-","-",'内訳詳細_旧(Detail_Old)'!P78/'為替換算(currency conversion)'!$B$3)</f>
        <v>-</v>
      </c>
      <c r="Q78" s="590" t="str">
        <f>IF('内訳詳細_旧(Detail_Old)'!Q78="-","-",'内訳詳細_旧(Detail_Old)'!Q78/'為替換算(currency conversion)'!$B$3)</f>
        <v>-</v>
      </c>
      <c r="R78" s="593" t="str">
        <f>IF('内訳詳細_旧(Detail_Old)'!R78="-","-",'内訳詳細_旧(Detail_Old)'!R78/'為替換算(currency conversion)'!$B$3)</f>
        <v>-</v>
      </c>
      <c r="S78" s="589" t="str">
        <f>IF('内訳詳細_旧(Detail_Old)'!S78="-","-",'内訳詳細_旧(Detail_Old)'!S78/'為替換算(currency conversion)'!$B$3)</f>
        <v>-</v>
      </c>
      <c r="T78" s="592" t="str">
        <f>IF('内訳詳細_旧(Detail_Old)'!T78="-","-",'内訳詳細_旧(Detail_Old)'!T78/'為替換算(currency conversion)'!$B$3)</f>
        <v>-</v>
      </c>
      <c r="U78" s="592" t="str">
        <f>IF('内訳詳細_旧(Detail_Old)'!U78="-","-",'内訳詳細_旧(Detail_Old)'!U78/'為替換算(currency conversion)'!$B$3)</f>
        <v>-</v>
      </c>
      <c r="V78" s="593" t="str">
        <f>IF('内訳詳細_旧(Detail_Old)'!V78="-","-",'内訳詳細_旧(Detail_Old)'!V78/'為替換算(currency conversion)'!$B$3)</f>
        <v>-</v>
      </c>
      <c r="W78" s="589" t="str">
        <f>IF('内訳詳細_旧(Detail_Old)'!W78="-","-",'内訳詳細_旧(Detail_Old)'!W78/'為替換算(currency conversion)'!$B$3)</f>
        <v>-</v>
      </c>
      <c r="X78" s="592" t="str">
        <f>IF('内訳詳細_旧(Detail_Old)'!X78="-","-",'内訳詳細_旧(Detail_Old)'!X78/'為替換算(currency conversion)'!$B$3)</f>
        <v>-</v>
      </c>
      <c r="Y78" s="592" t="str">
        <f>IF('内訳詳細_旧(Detail_Old)'!Y78="-","-",'内訳詳細_旧(Detail_Old)'!Y78/'為替換算(currency conversion)'!$B$3)</f>
        <v>-</v>
      </c>
      <c r="Z78" s="593" t="str">
        <f>IF('内訳詳細_旧(Detail_Old)'!Z78="-","-",'内訳詳細_旧(Detail_Old)'!Z78/'為替換算(currency conversion)'!$B$3)</f>
        <v>-</v>
      </c>
      <c r="AA78" s="589" t="str">
        <f>IF('内訳詳細_旧(Detail_Old)'!AA78="-","-",'内訳詳細_旧(Detail_Old)'!AA78/'為替換算(currency conversion)'!$B$3)</f>
        <v>-</v>
      </c>
      <c r="AB78" s="674"/>
      <c r="AC78" s="674"/>
      <c r="AD78" s="675"/>
    </row>
    <row r="79" spans="1:30" s="110" customFormat="1" ht="18" customHeight="1">
      <c r="A79" s="107"/>
      <c r="B79" s="1196" t="s">
        <v>24</v>
      </c>
      <c r="C79" s="1197"/>
      <c r="D79" s="1197"/>
      <c r="E79" s="404" t="s">
        <v>3</v>
      </c>
      <c r="F79" s="405" t="s">
        <v>114</v>
      </c>
      <c r="G79" s="594">
        <f>IF('内訳詳細_旧(Detail_Old)'!G79="-","-",'内訳詳細_旧(Detail_Old)'!G79/'為替換算(currency conversion)'!$B$3)</f>
        <v>633.52528608342573</v>
      </c>
      <c r="H79" s="595">
        <f>IF('内訳詳細_旧(Detail_Old)'!H79="-","-",'内訳詳細_旧(Detail_Old)'!H79/'為替換算(currency conversion)'!$B$3)</f>
        <v>1296.9139904023625</v>
      </c>
      <c r="I79" s="595">
        <f>IF('内訳詳細_旧(Detail_Old)'!I79="-","-",'内訳詳細_旧(Detail_Old)'!I79/'為替換算(currency conversion)'!$B$3)</f>
        <v>2060.0959763750461</v>
      </c>
      <c r="J79" s="596">
        <f>IF('内訳詳細_旧(Detail_Old)'!J79="-","-",'内訳詳細_旧(Detail_Old)'!J79/'為替換算(currency conversion)'!$B$3)</f>
        <v>2833.9830195644154</v>
      </c>
      <c r="K79" s="594">
        <f>IF('内訳詳細_旧(Detail_Old)'!K79="-","-",'内訳詳細_旧(Detail_Old)'!K79/'為替換算(currency conversion)'!$B$3)</f>
        <v>760.79734219269108</v>
      </c>
      <c r="L79" s="595">
        <f>IF('内訳詳細_旧(Detail_Old)'!L79="-","-",'内訳詳細_旧(Detail_Old)'!L79/'為替換算(currency conversion)'!$B$3)</f>
        <v>1513.59173126615</v>
      </c>
      <c r="M79" s="595">
        <f>IF('内訳詳細_旧(Detail_Old)'!M79="-","-",'内訳詳細_旧(Detail_Old)'!M79/'為替換算(currency conversion)'!$B$3)</f>
        <v>2357.091177556294</v>
      </c>
      <c r="N79" s="596">
        <f>IF('内訳詳細_旧(Detail_Old)'!N79="-","-",'内訳詳細_旧(Detail_Old)'!N79/'為替換算(currency conversion)'!$B$3)</f>
        <v>3203.0860095976377</v>
      </c>
      <c r="O79" s="594">
        <f>IF('内訳詳細_旧(Detail_Old)'!O79="-","-",'内訳詳細_旧(Detail_Old)'!O79/'為替換算(currency conversion)'!$B$3)</f>
        <v>811.88630490956075</v>
      </c>
      <c r="P79" s="597">
        <f>IF('内訳詳細_旧(Detail_Old)'!P79="-","-",'内訳詳細_旧(Detail_Old)'!P79/'為替換算(currency conversion)'!$B$3)</f>
        <v>1591.0963455149504</v>
      </c>
      <c r="Q79" s="597">
        <f>IF('内訳詳細_旧(Detail_Old)'!Q79="-","-",'内訳詳細_旧(Detail_Old)'!Q79/'為替換算(currency conversion)'!$B$3)</f>
        <v>2447.921742340347</v>
      </c>
      <c r="R79" s="598">
        <f>IF('内訳詳細_旧(Detail_Old)'!R79="-","-",'内訳詳細_旧(Detail_Old)'!R79/'為替換算(currency conversion)'!$B$3)</f>
        <v>3319.9335548172762</v>
      </c>
      <c r="S79" s="594">
        <f>IF('内訳詳細_旧(Detail_Old)'!S79="-","-",'内訳詳細_旧(Detail_Old)'!S79/'為替換算(currency conversion)'!$B$3)</f>
        <v>773.76153562200079</v>
      </c>
      <c r="T79" s="597">
        <f>IF('内訳詳細_旧(Detail_Old)'!T79="-","-",'内訳詳細_旧(Detail_Old)'!T79/'為替換算(currency conversion)'!$B$3)</f>
        <v>1547.5526024363235</v>
      </c>
      <c r="U79" s="597">
        <f>IF('内訳詳細_旧(Detail_Old)'!U79="-","-",'内訳詳細_旧(Detail_Old)'!U79/'為替換算(currency conversion)'!$B$3)</f>
        <v>2412.4547803617575</v>
      </c>
      <c r="V79" s="598">
        <f>IF('内訳詳細_旧(Detail_Old)'!V79="-","-",'内訳詳細_旧(Detail_Old)'!V79/'為替換算(currency conversion)'!$B$3)</f>
        <v>3297.9180509413072</v>
      </c>
      <c r="W79" s="594">
        <f>IF('内訳詳細_旧(Detail_Old)'!W79="-","-",'内訳詳細_旧(Detail_Old)'!W79/'為替換算(currency conversion)'!$B$3)</f>
        <v>960.04429678848294</v>
      </c>
      <c r="X79" s="597">
        <f>IF('内訳詳細_旧(Detail_Old)'!X79="-","-",'内訳詳細_旧(Detail_Old)'!X79/'為替換算(currency conversion)'!$B$3)</f>
        <v>1894.2857142857144</v>
      </c>
      <c r="Y79" s="597">
        <f>IF('内訳詳細_旧(Detail_Old)'!Y79="-","-",'内訳詳細_旧(Detail_Old)'!Y79/'為替換算(currency conversion)'!$B$3)</f>
        <v>2947.8036175710595</v>
      </c>
      <c r="Z79" s="598">
        <f>IF('内訳詳細_旧(Detail_Old)'!Z79="-","-",'内訳詳細_旧(Detail_Old)'!Z79/'為替換算(currency conversion)'!$B$3)</f>
        <v>4007.6707272056115</v>
      </c>
      <c r="AA79" s="594">
        <f>IF('内訳詳細_旧(Detail_Old)'!AA79="-","-",'内訳詳細_旧(Detail_Old)'!AA79/'為替換算(currency conversion)'!$B$3)</f>
        <v>1196.9582871908453</v>
      </c>
      <c r="AB79" s="676"/>
      <c r="AC79" s="676"/>
      <c r="AD79" s="677"/>
    </row>
    <row r="80" spans="1:30" s="110" customFormat="1" ht="18" customHeight="1">
      <c r="A80" s="107"/>
      <c r="B80" s="392"/>
      <c r="C80" s="378" t="s">
        <v>65</v>
      </c>
      <c r="D80" s="379" t="s">
        <v>100</v>
      </c>
      <c r="E80" s="380" t="s">
        <v>3</v>
      </c>
      <c r="F80" s="381" t="s">
        <v>101</v>
      </c>
      <c r="G80" s="570"/>
      <c r="H80" s="571"/>
      <c r="I80" s="572"/>
      <c r="J80" s="573"/>
      <c r="K80" s="548">
        <f>IF('内訳詳細_旧(Detail_Old)'!K80="-","-",'内訳詳細_旧(Detail_Old)'!K80/'為替換算(currency conversion)'!$B$3)</f>
        <v>296.74418604651163</v>
      </c>
      <c r="L80" s="574">
        <f>IF('内訳詳細_旧(Detail_Old)'!L80="-","-",'内訳詳細_旧(Detail_Old)'!L80/'為替換算(currency conversion)'!$B$3)</f>
        <v>593.01587301587301</v>
      </c>
      <c r="M80" s="549">
        <f>IF('内訳詳細_旧(Detail_Old)'!M80="-","-",'内訳詳細_旧(Detail_Old)'!M80/'為替換算(currency conversion)'!$B$3)</f>
        <v>920.21410114433377</v>
      </c>
      <c r="N80" s="550">
        <f>IF('内訳詳細_旧(Detail_Old)'!N80="-","-",'内訳詳細_旧(Detail_Old)'!N80/'為替換算(currency conversion)'!$B$3)</f>
        <v>1253.0675526024365</v>
      </c>
      <c r="O80" s="548">
        <f>IF('内訳詳細_旧(Detail_Old)'!O80="-","-",'内訳詳細_旧(Detail_Old)'!O80/'為替換算(currency conversion)'!$B$3)</f>
        <v>329.86341823551129</v>
      </c>
      <c r="P80" s="574">
        <f>IF('内訳詳細_旧(Detail_Old)'!P80="-","-",'内訳詳細_旧(Detail_Old)'!P80/'為替換算(currency conversion)'!$B$3)</f>
        <v>648.77076411960138</v>
      </c>
      <c r="Q80" s="599">
        <f>IF('内訳詳細_旧(Detail_Old)'!Q80="-","-",'内訳詳細_旧(Detail_Old)'!Q80/'為替換算(currency conversion)'!$B$3)</f>
        <v>1003.1746031746032</v>
      </c>
      <c r="R80" s="576">
        <f>IF('内訳詳細_旧(Detail_Old)'!R80="-","-",'内訳詳細_旧(Detail_Old)'!R80/'為替換算(currency conversion)'!$B$3)</f>
        <v>1359.623477297896</v>
      </c>
      <c r="S80" s="548">
        <f>IF('内訳詳細_旧(Detail_Old)'!S80="-","-",'内訳詳細_旧(Detail_Old)'!S80/'為替換算(currency conversion)'!$B$3)</f>
        <v>324.39276485788116</v>
      </c>
      <c r="T80" s="574">
        <f>IF('内訳詳細_旧(Detail_Old)'!T80="-","-",'内訳詳細_旧(Detail_Old)'!T80/'為替換算(currency conversion)'!$B$3)</f>
        <v>646.34920634920638</v>
      </c>
      <c r="U80" s="575">
        <f>IF('内訳詳細_旧(Detail_Old)'!U80="-","-",'内訳詳細_旧(Detail_Old)'!U80/'為替換算(currency conversion)'!$B$3)</f>
        <v>1015.5777039497971</v>
      </c>
      <c r="V80" s="576">
        <f>IF('内訳詳細_旧(Detail_Old)'!V80="-","-",'内訳詳細_旧(Detail_Old)'!V80/'為替換算(currency conversion)'!$B$3)</f>
        <v>1417.5489110372832</v>
      </c>
      <c r="W80" s="548">
        <f>IF('内訳詳細_旧(Detail_Old)'!W80="-","-",'内訳詳細_旧(Detail_Old)'!W80/'為替換算(currency conversion)'!$B$3)</f>
        <v>429.71576227390182</v>
      </c>
      <c r="X80" s="574">
        <f>IF('内訳詳細_旧(Detail_Old)'!X80="-","-",'内訳詳細_旧(Detail_Old)'!X80/'為替換算(currency conversion)'!$B$3)</f>
        <v>845.61830933923966</v>
      </c>
      <c r="Y80" s="575">
        <f>IF('内訳詳細_旧(Detail_Old)'!Y80="-","-",'内訳詳細_旧(Detail_Old)'!Y80/'為替換算(currency conversion)'!$B$3)</f>
        <v>1301.4101144333704</v>
      </c>
      <c r="Z80" s="576">
        <f>IF('内訳詳細_旧(Detail_Old)'!Z80="-","-",'内訳詳細_旧(Detail_Old)'!Z80/'為替換算(currency conversion)'!$B$3)</f>
        <v>1795.7770394979698</v>
      </c>
      <c r="AA80" s="548">
        <f>IF('内訳詳細_旧(Detail_Old)'!AA80="-","-",'内訳詳細_旧(Detail_Old)'!AA80/'為替換算(currency conversion)'!$B$3)</f>
        <v>532.33665559246958</v>
      </c>
      <c r="AB80" s="728"/>
      <c r="AC80" s="665"/>
      <c r="AD80" s="666"/>
    </row>
    <row r="81" spans="1:30" s="110" customFormat="1" ht="18" customHeight="1">
      <c r="A81" s="107"/>
      <c r="B81" s="377"/>
      <c r="C81" s="382"/>
      <c r="D81" s="387" t="s">
        <v>102</v>
      </c>
      <c r="E81" s="388" t="s">
        <v>3</v>
      </c>
      <c r="F81" s="389" t="s">
        <v>103</v>
      </c>
      <c r="G81" s="577">
        <f>IF('内訳詳細_旧(Detail_Old)'!G81="-","-",'内訳詳細_旧(Detail_Old)'!G81/'為替換算(currency conversion)'!$B$3)</f>
        <v>65.315614617940199</v>
      </c>
      <c r="H81" s="578">
        <f>IF('内訳詳細_旧(Detail_Old)'!H81="-","-",'内訳詳細_旧(Detail_Old)'!H81/'為替換算(currency conversion)'!$B$3)</f>
        <v>133.98301956441492</v>
      </c>
      <c r="I81" s="579">
        <f>IF('内訳詳細_旧(Detail_Old)'!I81="-","-",'内訳詳細_旧(Detail_Old)'!I81/'為替換算(currency conversion)'!$B$3)</f>
        <v>205.60354374307863</v>
      </c>
      <c r="J81" s="580">
        <f>IF('内訳詳細_旧(Detail_Old)'!J81="-","-",'内訳詳細_旧(Detail_Old)'!J81/'為替換算(currency conversion)'!$B$3)</f>
        <v>285.43373938722777</v>
      </c>
      <c r="K81" s="577">
        <f>IF('内訳詳細_旧(Detail_Old)'!K81="-","-",'内訳詳細_旧(Detail_Old)'!K81/'為替換算(currency conversion)'!$B$3)</f>
        <v>76.714654854189746</v>
      </c>
      <c r="L81" s="578">
        <f>IF('内訳詳細_旧(Detail_Old)'!L81="-","-",'内訳詳細_旧(Detail_Old)'!L81/'為替換算(currency conversion)'!$B$3)</f>
        <v>152.60981912144703</v>
      </c>
      <c r="M81" s="579">
        <f>IF('内訳詳細_旧(Detail_Old)'!M81="-","-",'内訳詳細_旧(Detail_Old)'!M81/'為替換算(currency conversion)'!$B$3)</f>
        <v>235.50387596899228</v>
      </c>
      <c r="N81" s="580">
        <f>IF('内訳詳細_旧(Detail_Old)'!N81="-","-",'内訳詳細_旧(Detail_Old)'!N81/'為替換算(currency conversion)'!$B$3)</f>
        <v>328.34994462901443</v>
      </c>
      <c r="O81" s="577">
        <f>IF('内訳詳細_旧(Detail_Old)'!O81="-","-",'内訳詳細_旧(Detail_Old)'!O81/'為替換算(currency conversion)'!$B$3)</f>
        <v>35.452196382428944</v>
      </c>
      <c r="P81" s="578">
        <f>IF('内訳詳細_旧(Detail_Old)'!P81="-","-",'内訳詳細_旧(Detail_Old)'!P81/'為替換算(currency conversion)'!$B$3)</f>
        <v>71.52454780361758</v>
      </c>
      <c r="Q81" s="600">
        <f>IF('内訳詳細_旧(Detail_Old)'!Q81="-","-",'内訳詳細_旧(Detail_Old)'!Q81/'為替換算(currency conversion)'!$B$3)</f>
        <v>111.05943152454782</v>
      </c>
      <c r="R81" s="582">
        <f>IF('内訳詳細_旧(Detail_Old)'!R81="-","-",'内訳詳細_旧(Detail_Old)'!R81/'為替換算(currency conversion)'!$B$3)</f>
        <v>150.68290882244372</v>
      </c>
      <c r="S81" s="577">
        <f>IF('内訳詳細_旧(Detail_Old)'!S81="-","-",'内訳詳細_旧(Detail_Old)'!S81/'為替換算(currency conversion)'!$B$3)</f>
        <v>34.499815430047988</v>
      </c>
      <c r="T81" s="578">
        <f>IF('内訳詳細_旧(Detail_Old)'!T81="-","-",'内訳詳細_旧(Detail_Old)'!T81/'為替換算(currency conversion)'!$B$3)</f>
        <v>69.139904023624965</v>
      </c>
      <c r="U81" s="581">
        <f>IF('内訳詳細_旧(Detail_Old)'!U81="-","-",'内訳詳細_旧(Detail_Old)'!U81/'為替換算(currency conversion)'!$B$3)</f>
        <v>105.67737172388335</v>
      </c>
      <c r="V81" s="584">
        <f>IF('内訳詳細_旧(Detail_Old)'!V81="-","-",'内訳詳細_旧(Detail_Old)'!V81/'為替換算(currency conversion)'!$B$3)</f>
        <v>141.86046511627907</v>
      </c>
      <c r="W81" s="577">
        <f>IF('内訳詳細_旧(Detail_Old)'!W81="-","-",'内訳詳細_旧(Detail_Old)'!W81/'為替換算(currency conversion)'!$B$3)</f>
        <v>39.719453672942045</v>
      </c>
      <c r="X81" s="578">
        <f>IF('内訳詳細_旧(Detail_Old)'!X81="-","-",'内訳詳細_旧(Detail_Old)'!X81/'為替換算(currency conversion)'!$B$3)</f>
        <v>82.34034699150979</v>
      </c>
      <c r="Y81" s="581">
        <f>IF('内訳詳細_旧(Detail_Old)'!Y81="-","-",'内訳詳細_旧(Detail_Old)'!Y81/'為替換算(currency conversion)'!$B$3)</f>
        <v>126.79955703211519</v>
      </c>
      <c r="Z81" s="584">
        <f>IF('内訳詳細_旧(Detail_Old)'!Z81="-","-",'内訳詳細_旧(Detail_Old)'!Z81/'為替換算(currency conversion)'!$B$3)</f>
        <v>172.52860834256185</v>
      </c>
      <c r="AA81" s="577">
        <f>IF('内訳詳細_旧(Detail_Old)'!AA81="-","-",'内訳詳細_旧(Detail_Old)'!AA81/'為替換算(currency conversion)'!$B$3)</f>
        <v>51.037283130306392</v>
      </c>
      <c r="AB81" s="729"/>
      <c r="AC81" s="667"/>
      <c r="AD81" s="670"/>
    </row>
    <row r="82" spans="1:30" s="110" customFormat="1" ht="18" customHeight="1">
      <c r="A82" s="107"/>
      <c r="B82" s="377"/>
      <c r="C82" s="382"/>
      <c r="D82" s="387" t="s">
        <v>104</v>
      </c>
      <c r="E82" s="388" t="s">
        <v>3</v>
      </c>
      <c r="F82" s="393" t="s">
        <v>105</v>
      </c>
      <c r="G82" s="551">
        <f>IF('内訳詳細_旧(Detail_Old)'!G82="-","-",'内訳詳細_旧(Detail_Old)'!G82/'為替換算(currency conversion)'!$B$3)</f>
        <v>156.22000738279809</v>
      </c>
      <c r="H82" s="552">
        <f>IF('内訳詳細_旧(Detail_Old)'!H82="-","-",'内訳詳細_旧(Detail_Old)'!H82/'為替換算(currency conversion)'!$B$3)</f>
        <v>318.37578442229608</v>
      </c>
      <c r="I82" s="552">
        <f>IF('内訳詳細_旧(Detail_Old)'!I82="-","-",'内訳詳細_旧(Detail_Old)'!I82/'為替換算(currency conversion)'!$B$3)</f>
        <v>524.89479512735329</v>
      </c>
      <c r="J82" s="553">
        <f>IF('内訳詳細_旧(Detail_Old)'!J82="-","-",'内訳詳細_旧(Detail_Old)'!J82/'為替換算(currency conversion)'!$B$3)</f>
        <v>647.24990771502405</v>
      </c>
      <c r="K82" s="551">
        <f>IF('内訳詳細_旧(Detail_Old)'!K82="-","-",'内訳詳細_旧(Detail_Old)'!K82/'為替換算(currency conversion)'!$B$3)</f>
        <v>149.59025470653378</v>
      </c>
      <c r="L82" s="552">
        <f>IF('内訳詳細_旧(Detail_Old)'!L82="-","-",'内訳詳細_旧(Detail_Old)'!L82/'為替換算(currency conversion)'!$B$3)</f>
        <v>306.30490956072356</v>
      </c>
      <c r="M82" s="552">
        <f>IF('内訳詳細_旧(Detail_Old)'!M82="-","-",'内訳詳細_旧(Detail_Old)'!M82/'為替換算(currency conversion)'!$B$3)</f>
        <v>489.71576227390187</v>
      </c>
      <c r="N82" s="559">
        <f>IF('内訳詳細_旧(Detail_Old)'!N82="-","-",'内訳詳細_旧(Detail_Old)'!N82/'為替換算(currency conversion)'!$B$3)</f>
        <v>648.71908453303809</v>
      </c>
      <c r="O82" s="551">
        <f>IF('内訳詳細_旧(Detail_Old)'!O82="-","-",'内訳詳細_旧(Detail_Old)'!O82/'為替換算(currency conversion)'!$B$3)</f>
        <v>159.45367294204505</v>
      </c>
      <c r="P82" s="583">
        <f>IF('内訳詳細_旧(Detail_Old)'!P82="-","-",'内訳詳細_旧(Detail_Old)'!P82/'為替換算(currency conversion)'!$B$3)</f>
        <v>314.16758951642674</v>
      </c>
      <c r="Q82" s="579">
        <f>IF('内訳詳細_旧(Detail_Old)'!Q82="-","-",'内訳詳細_旧(Detail_Old)'!Q82/'為替換算(currency conversion)'!$B$3)</f>
        <v>483.73569582871914</v>
      </c>
      <c r="R82" s="587">
        <f>IF('内訳詳細_旧(Detail_Old)'!R82="-","-",'内訳詳細_旧(Detail_Old)'!R82/'為替換算(currency conversion)'!$B$3)</f>
        <v>646.96936138796605</v>
      </c>
      <c r="S82" s="551">
        <f>IF('内訳詳細_旧(Detail_Old)'!S82="-","-",'内訳詳細_旧(Detail_Old)'!S82/'為替換算(currency conversion)'!$B$3)</f>
        <v>142.89405684754524</v>
      </c>
      <c r="T82" s="583">
        <f>IF('内訳詳細_旧(Detail_Old)'!T82="-","-",'内訳詳細_旧(Detail_Old)'!T82/'為替換算(currency conversion)'!$B$3)</f>
        <v>287.98080472499078</v>
      </c>
      <c r="U82" s="583">
        <f>IF('内訳詳細_旧(Detail_Old)'!U82="-","-",'内訳詳細_旧(Detail_Old)'!U82/'為替換算(currency conversion)'!$B$3)</f>
        <v>459.46843853820604</v>
      </c>
      <c r="V82" s="584">
        <f>IF('内訳詳細_旧(Detail_Old)'!V82="-","-",'内訳詳細_旧(Detail_Old)'!V82/'為替換算(currency conversion)'!$B$3)</f>
        <v>609.52380952380952</v>
      </c>
      <c r="W82" s="551">
        <f>IF('内訳詳細_旧(Detail_Old)'!W82="-","-",'内訳詳細_旧(Detail_Old)'!W82/'為替換算(currency conversion)'!$B$3)</f>
        <v>174.13067552602439</v>
      </c>
      <c r="X82" s="583">
        <f>IF('内訳詳細_旧(Detail_Old)'!X82="-","-",'内訳詳細_旧(Detail_Old)'!X82/'為替換算(currency conversion)'!$B$3)</f>
        <v>340.73827980804725</v>
      </c>
      <c r="Y82" s="583">
        <f>IF('内訳詳細_旧(Detail_Old)'!Y82="-","-",'内訳詳細_旧(Detail_Old)'!Y82/'為替換算(currency conversion)'!$B$3)</f>
        <v>552.484311554079</v>
      </c>
      <c r="Z82" s="584">
        <f>IF('内訳詳細_旧(Detail_Old)'!Z82="-","-",'内訳詳細_旧(Detail_Old)'!Z82/'為替換算(currency conversion)'!$B$3)</f>
        <v>740.76781100036919</v>
      </c>
      <c r="AA82" s="551">
        <f>IF('内訳詳細_旧(Detail_Old)'!AA82="-","-",'内訳詳細_旧(Detail_Old)'!AA82/'為替換算(currency conversion)'!$B$3)</f>
        <v>218.4717607973422</v>
      </c>
      <c r="AB82" s="669"/>
      <c r="AC82" s="669"/>
      <c r="AD82" s="670"/>
    </row>
    <row r="83" spans="1:30" s="110" customFormat="1" ht="18" customHeight="1">
      <c r="A83" s="107"/>
      <c r="B83" s="377"/>
      <c r="C83" s="382" t="s">
        <v>68</v>
      </c>
      <c r="D83" s="396" t="s">
        <v>106</v>
      </c>
      <c r="E83" s="397" t="s">
        <v>3</v>
      </c>
      <c r="F83" s="398" t="s">
        <v>107</v>
      </c>
      <c r="G83" s="557">
        <f>IF('内訳詳細_旧(Detail_Old)'!G83="-","-",'内訳詳細_旧(Detail_Old)'!G83/'為替換算(currency conversion)'!$B$3)</f>
        <v>397.68918420081212</v>
      </c>
      <c r="H83" s="558">
        <f>IF('内訳詳細_旧(Detail_Old)'!H83="-","-",'内訳詳細_旧(Detail_Old)'!H83/'為替換算(currency conversion)'!$B$3)</f>
        <v>813.0232558139536</v>
      </c>
      <c r="I83" s="558">
        <f>IF('内訳詳細_旧(Detail_Old)'!I83="-","-",'内訳詳細_旧(Detail_Old)'!I83/'為替換算(currency conversion)'!$B$3)</f>
        <v>1273.3554817275749</v>
      </c>
      <c r="J83" s="559">
        <f>IF('内訳詳細_旧(Detail_Old)'!J83="-","-",'内訳詳細_旧(Detail_Old)'!J83/'為替換算(currency conversion)'!$B$3)</f>
        <v>1821.1738648947953</v>
      </c>
      <c r="K83" s="557">
        <f>IF('内訳詳細_旧(Detail_Old)'!K83="-","-",'内訳詳細_旧(Detail_Old)'!K83/'為替換算(currency conversion)'!$B$3)</f>
        <v>205.87670727205614</v>
      </c>
      <c r="L83" s="558">
        <f>IF('内訳詳細_旧(Detail_Old)'!L83="-","-",'内訳詳細_旧(Detail_Old)'!L83/'為替換算(currency conversion)'!$B$3)</f>
        <v>403.33702473237361</v>
      </c>
      <c r="M83" s="558">
        <f>IF('内訳詳細_旧(Detail_Old)'!M83="-","-",'内訳詳細_旧(Detail_Old)'!M83/'為替換算(currency conversion)'!$B$3)</f>
        <v>610.2694721299373</v>
      </c>
      <c r="N83" s="559">
        <f>IF('内訳詳細_旧(Detail_Old)'!N83="-","-",'内訳詳細_旧(Detail_Old)'!N83/'為替換算(currency conversion)'!$B$3)</f>
        <v>821.38058324104838</v>
      </c>
      <c r="O83" s="557">
        <f>IF('内訳詳細_旧(Detail_Old)'!O83="-","-",'内訳詳細_旧(Detail_Old)'!O83/'為替換算(currency conversion)'!$B$3)</f>
        <v>250.13658176448877</v>
      </c>
      <c r="P83" s="588">
        <f>IF('内訳詳細_旧(Detail_Old)'!P83="-","-",'内訳詳細_旧(Detail_Old)'!P83/'為替換算(currency conversion)'!$B$3)</f>
        <v>493.23735695828725</v>
      </c>
      <c r="Q83" s="552">
        <f>IF('内訳詳細_旧(Detail_Old)'!Q83="-","-",'内訳詳細_旧(Detail_Old)'!Q83/'為替換算(currency conversion)'!$B$3)</f>
        <v>746.84385382059804</v>
      </c>
      <c r="R83" s="587">
        <f>IF('内訳詳細_旧(Detail_Old)'!R83="-","-",'内訳詳細_旧(Detail_Old)'!R83/'為替換算(currency conversion)'!$B$3)</f>
        <v>1008.90365448505</v>
      </c>
      <c r="S83" s="557">
        <f>IF('内訳詳細_旧(Detail_Old)'!S83="-","-",'内訳詳細_旧(Detail_Old)'!S83/'為替換算(currency conversion)'!$B$3)</f>
        <v>249.7526762643042</v>
      </c>
      <c r="T83" s="588">
        <f>IF('内訳詳細_旧(Detail_Old)'!T83="-","-",'内訳詳細_旧(Detail_Old)'!T83/'為替換算(currency conversion)'!$B$3)</f>
        <v>498.84090070136585</v>
      </c>
      <c r="U83" s="588">
        <f>IF('内訳詳細_旧(Detail_Old)'!U83="-","-",'内訳詳細_旧(Detail_Old)'!U83/'為替換算(currency conversion)'!$B$3)</f>
        <v>764.96124031007753</v>
      </c>
      <c r="V83" s="584">
        <f>IF('内訳詳細_旧(Detail_Old)'!V83="-","-",'内訳詳細_旧(Detail_Old)'!V83/'為替換算(currency conversion)'!$B$3)</f>
        <v>1051.2956810631231</v>
      </c>
      <c r="W83" s="557">
        <f>IF('内訳詳細_旧(Detail_Old)'!W83="-","-",'内訳詳細_旧(Detail_Old)'!W83/'為替換算(currency conversion)'!$B$3)</f>
        <v>307.92912513842748</v>
      </c>
      <c r="X83" s="588">
        <f>IF('内訳詳細_旧(Detail_Old)'!X83="-","-",'内訳詳細_旧(Detail_Old)'!X83/'為替換算(currency conversion)'!$B$3)</f>
        <v>605.3008490217793</v>
      </c>
      <c r="Y83" s="588">
        <f>IF('内訳詳細_旧(Detail_Old)'!Y83="-","-",'内訳詳細_旧(Detail_Old)'!Y83/'為替換算(currency conversion)'!$B$3)</f>
        <v>927.80361757105948</v>
      </c>
      <c r="Z83" s="584">
        <f>IF('内訳詳細_旧(Detail_Old)'!Z83="-","-",'内訳詳細_旧(Detail_Old)'!Z83/'為替換算(currency conversion)'!$B$3)</f>
        <v>1266.0169804355851</v>
      </c>
      <c r="AA83" s="557">
        <f>IF('内訳詳細_旧(Detail_Old)'!AA83="-","-",'内訳詳細_旧(Detail_Old)'!AA83/'為替換算(currency conversion)'!$B$3)</f>
        <v>378.25765965300855</v>
      </c>
      <c r="AB83" s="673"/>
      <c r="AC83" s="673"/>
      <c r="AD83" s="670"/>
    </row>
    <row r="84" spans="1:30" s="110" customFormat="1" ht="18" customHeight="1" thickBot="1">
      <c r="A84" s="107"/>
      <c r="B84" s="406"/>
      <c r="C84" s="407"/>
      <c r="D84" s="408" t="s">
        <v>108</v>
      </c>
      <c r="E84" s="409" t="s">
        <v>3</v>
      </c>
      <c r="F84" s="410" t="s">
        <v>109</v>
      </c>
      <c r="G84" s="560">
        <f>IF('内訳詳細_旧(Detail_Old)'!G84="-","-",'内訳詳細_旧(Detail_Old)'!G84/'為替換算(currency conversion)'!$B$3)</f>
        <v>14.300479881875232</v>
      </c>
      <c r="H84" s="561">
        <f>IF('内訳詳細_旧(Detail_Old)'!H84="-","-",'内訳詳細_旧(Detail_Old)'!H84/'為替換算(currency conversion)'!$B$3)</f>
        <v>31.531930601698047</v>
      </c>
      <c r="I84" s="561">
        <f>IF('内訳詳細_旧(Detail_Old)'!I84="-","-",'内訳詳細_旧(Detail_Old)'!I84/'為替換算(currency conversion)'!$B$3)</f>
        <v>56.249538575119978</v>
      </c>
      <c r="J84" s="562">
        <f>IF('内訳詳細_旧(Detail_Old)'!J84="-","-",'内訳詳細_旧(Detail_Old)'!J84/'為替換算(currency conversion)'!$B$3)</f>
        <v>80.132890365448517</v>
      </c>
      <c r="K84" s="560">
        <f>IF('内訳詳細_旧(Detail_Old)'!K84="-","-",'内訳詳細_旧(Detail_Old)'!K84/'為替換算(currency conversion)'!$B$3)</f>
        <v>31.871539313399783</v>
      </c>
      <c r="L84" s="561">
        <f>IF('内訳詳細_旧(Detail_Old)'!L84="-","-",'内訳詳細_旧(Detail_Old)'!L84/'為替換算(currency conversion)'!$B$3)</f>
        <v>58.324104835732747</v>
      </c>
      <c r="M84" s="561">
        <f>IF('内訳詳細_旧(Detail_Old)'!M84="-","-",'内訳詳細_旧(Detail_Old)'!M84/'為替換算(currency conversion)'!$B$3)</f>
        <v>101.38796603912884</v>
      </c>
      <c r="N84" s="562">
        <f>IF('内訳詳細_旧(Detail_Old)'!N84="-","-",'内訳詳細_旧(Detail_Old)'!N84/'為替換算(currency conversion)'!$B$3)</f>
        <v>151.56884459210042</v>
      </c>
      <c r="O84" s="560">
        <f>IF('内訳詳細_旧(Detail_Old)'!O84="-","-",'内訳詳細_旧(Detail_Old)'!O84/'為替換算(currency conversion)'!$B$3)</f>
        <v>36.980435585086752</v>
      </c>
      <c r="P84" s="601">
        <f>IF('内訳詳細_旧(Detail_Old)'!P84="-","-",'内訳詳細_旧(Detail_Old)'!P84/'為替換算(currency conversion)'!$B$3)</f>
        <v>63.396087117017352</v>
      </c>
      <c r="Q84" s="561">
        <f>IF('内訳詳細_旧(Detail_Old)'!Q84="-","-",'内訳詳細_旧(Detail_Old)'!Q84/'為替換算(currency conversion)'!$B$3)</f>
        <v>103.10077519379846</v>
      </c>
      <c r="R84" s="602">
        <f>IF('内訳詳細_旧(Detail_Old)'!R84="-","-",'内訳詳細_旧(Detail_Old)'!R84/'為替換算(currency conversion)'!$B$3)</f>
        <v>153.75415282392026</v>
      </c>
      <c r="S84" s="560">
        <f>IF('内訳詳細_旧(Detail_Old)'!S84="-","-",'内訳詳細_旧(Detail_Old)'!S84/'為替換算(currency conversion)'!$B$3)</f>
        <v>22.222222222222225</v>
      </c>
      <c r="T84" s="601">
        <f>IF('内訳詳細_旧(Detail_Old)'!T84="-","-",'内訳詳細_旧(Detail_Old)'!T84/'為替換算(currency conversion)'!$B$3)</f>
        <v>45.249169435215954</v>
      </c>
      <c r="U84" s="601">
        <f>IF('内訳詳細_旧(Detail_Old)'!U84="-","-",'内訳詳細_旧(Detail_Old)'!U84/'為替換算(currency conversion)'!$B$3)</f>
        <v>66.770025839793291</v>
      </c>
      <c r="V84" s="602">
        <f>IF('内訳詳細_旧(Detail_Old)'!V84="-","-",'内訳詳細_旧(Detail_Old)'!V84/'為替換算(currency conversion)'!$B$3)</f>
        <v>77.689184200812107</v>
      </c>
      <c r="W84" s="560">
        <f>IF('内訳詳細_旧(Detail_Old)'!W84="-","-",'内訳詳細_旧(Detail_Old)'!W84/'為替換算(currency conversion)'!$B$3)</f>
        <v>8.5492801771871552</v>
      </c>
      <c r="X84" s="601">
        <f>IF('内訳詳細_旧(Detail_Old)'!X84="-","-",'内訳詳細_旧(Detail_Old)'!X84/'為替換算(currency conversion)'!$B$3)</f>
        <v>20.280546327057955</v>
      </c>
      <c r="Y84" s="601">
        <f>IF('内訳詳細_旧(Detail_Old)'!Y84="-","-",'内訳詳細_旧(Detail_Old)'!Y84/'為替換算(currency conversion)'!$B$3)</f>
        <v>39.313399778516057</v>
      </c>
      <c r="Z84" s="602">
        <f>IF('内訳詳細_旧(Detail_Old)'!Z84="-","-",'内訳詳細_旧(Detail_Old)'!Z84/'為替換算(currency conversion)'!$B$3)</f>
        <v>32.587670727205612</v>
      </c>
      <c r="AA84" s="560">
        <f>IF('内訳詳細_旧(Detail_Old)'!AA84="-","-",'内訳詳細_旧(Detail_Old)'!AA84/'為替換算(currency conversion)'!$B$3)</f>
        <v>16.847545219638246</v>
      </c>
      <c r="AB84" s="678"/>
      <c r="AC84" s="678"/>
      <c r="AD84" s="679"/>
    </row>
    <row r="85" spans="1:30" ht="7.5" customHeight="1" thickBot="1">
      <c r="B85" s="130"/>
      <c r="G85" s="603"/>
      <c r="H85" s="603"/>
      <c r="I85" s="603"/>
      <c r="J85" s="603"/>
      <c r="K85" s="603"/>
      <c r="L85" s="603"/>
      <c r="M85" s="603"/>
      <c r="N85" s="603"/>
      <c r="O85" s="603"/>
      <c r="P85" s="603"/>
      <c r="Q85" s="603"/>
      <c r="R85" s="603"/>
      <c r="S85" s="603"/>
      <c r="T85" s="603"/>
      <c r="U85" s="603"/>
      <c r="V85" s="603"/>
      <c r="W85" s="603"/>
      <c r="X85" s="603"/>
      <c r="Y85" s="603"/>
      <c r="Z85" s="603"/>
      <c r="AA85" s="603"/>
      <c r="AB85" s="603"/>
      <c r="AC85" s="603"/>
      <c r="AD85" s="603"/>
    </row>
    <row r="86" spans="1:30">
      <c r="B86" s="1192" t="s">
        <v>115</v>
      </c>
      <c r="C86" s="1193"/>
      <c r="D86" s="1193"/>
      <c r="E86" s="375" t="s">
        <v>3</v>
      </c>
      <c r="F86" s="376" t="s">
        <v>116</v>
      </c>
      <c r="G86" s="543">
        <f>IF('内訳詳細_旧(Detail_Old)'!G86="-","-",'内訳詳細_旧(Detail_Old)'!G86/'為替換算(currency conversion)'!$B$3)</f>
        <v>3472.2923588039871</v>
      </c>
      <c r="H86" s="544">
        <f>IF('内訳詳細_旧(Detail_Old)'!H86="-","-",'内訳詳細_旧(Detail_Old)'!H86/'為替換算(currency conversion)'!$B$3)</f>
        <v>7090.9191583610191</v>
      </c>
      <c r="I86" s="544">
        <f>IF('内訳詳細_旧(Detail_Old)'!I86="-","-",'内訳詳細_旧(Detail_Old)'!I86/'為替換算(currency conversion)'!$B$3)</f>
        <v>10927.390180878554</v>
      </c>
      <c r="J86" s="547">
        <f>IF('内訳詳細_旧(Detail_Old)'!J86="-","-",'内訳詳細_旧(Detail_Old)'!J86/'為替換算(currency conversion)'!$B$3)</f>
        <v>15058.619416758953</v>
      </c>
      <c r="K86" s="543">
        <f>IF('内訳詳細_旧(Detail_Old)'!K86="-","-",'内訳詳細_旧(Detail_Old)'!K86/'為替換算(currency conversion)'!$B$3)</f>
        <v>3730.0849021779259</v>
      </c>
      <c r="L86" s="544">
        <f>IF('内訳詳細_旧(Detail_Old)'!L86="-","-",'内訳詳細_旧(Detail_Old)'!L86/'為替換算(currency conversion)'!$B$3)</f>
        <v>7550.5500184569955</v>
      </c>
      <c r="M86" s="544">
        <f>IF('内訳詳細_旧(Detail_Old)'!M86="-","-",'内訳詳細_旧(Detail_Old)'!M86/'為替換算(currency conversion)'!$B$3)</f>
        <v>11448.401624215579</v>
      </c>
      <c r="N86" s="547">
        <f>IF('内訳詳細_旧(Detail_Old)'!N86="-","-",'内訳詳細_旧(Detail_Old)'!N86/'為替換算(currency conversion)'!$B$3)</f>
        <v>15973.606496862312</v>
      </c>
      <c r="O86" s="543">
        <f>IF('内訳詳細_旧(Detail_Old)'!O86="-","-",'内訳詳細_旧(Detail_Old)'!O86/'為替換算(currency conversion)'!$B$3)</f>
        <v>3892.7722406792177</v>
      </c>
      <c r="P86" s="569">
        <f>IF('内訳詳細_旧(Detail_Old)'!P86="-","-",'内訳詳細_旧(Detail_Old)'!P86/'為替換算(currency conversion)'!$B$3)</f>
        <v>7957.3200442967891</v>
      </c>
      <c r="Q86" s="569">
        <f>IF('内訳詳細_旧(Detail_Old)'!Q86="-","-",'内訳詳細_旧(Detail_Old)'!Q86/'為替換算(currency conversion)'!$B$3)</f>
        <v>12122.827611664821</v>
      </c>
      <c r="R86" s="546">
        <f>IF('内訳詳細_旧(Detail_Old)'!R86="-","-",'内訳詳細_旧(Detail_Old)'!R86/'為替換算(currency conversion)'!$B$3)</f>
        <v>16735.385751199705</v>
      </c>
      <c r="S86" s="543">
        <f>IF('内訳詳細_旧(Detail_Old)'!S86="-","-",'内訳詳細_旧(Detail_Old)'!S86/'為替換算(currency conversion)'!$B$3)</f>
        <v>3919.7932816537473</v>
      </c>
      <c r="T86" s="569">
        <f>IF('内訳詳細_旧(Detail_Old)'!T86="-","-",'内訳詳細_旧(Detail_Old)'!T86/'為替換算(currency conversion)'!$B$3)</f>
        <v>7974.2857142857147</v>
      </c>
      <c r="U86" s="569">
        <f>IF('内訳詳細_旧(Detail_Old)'!U86="-","-",'内訳詳細_旧(Detail_Old)'!U86/'為替換算(currency conversion)'!$B$3)</f>
        <v>12243.602805463272</v>
      </c>
      <c r="V86" s="546">
        <f>IF('内訳詳細_旧(Detail_Old)'!V86="-","-",'内訳詳細_旧(Detail_Old)'!V86/'為替換算(currency conversion)'!$B$3)</f>
        <v>17118.183831672206</v>
      </c>
      <c r="W86" s="543">
        <f>IF('内訳詳細_旧(Detail_Old)'!W86="-","-",'内訳詳細_旧(Detail_Old)'!W86/'為替換算(currency conversion)'!$B$3)</f>
        <v>4361.9195275009233</v>
      </c>
      <c r="X86" s="569">
        <f>IF('内訳詳細_旧(Detail_Old)'!X86="-","-",'内訳詳細_旧(Detail_Old)'!X86/'為替換算(currency conversion)'!$B$3)</f>
        <v>8948.5345145810261</v>
      </c>
      <c r="Y86" s="569">
        <f>IF('内訳詳細_旧(Detail_Old)'!Y86="-","-",'内訳詳細_旧(Detail_Old)'!Y86/'為替換算(currency conversion)'!$B$3)</f>
        <v>13644.946474713917</v>
      </c>
      <c r="Z86" s="546">
        <f>IF('内訳詳細_旧(Detail_Old)'!Z86="-","-",'内訳詳細_旧(Detail_Old)'!Z86/'為替換算(currency conversion)'!$B$3)</f>
        <v>18840.206718346253</v>
      </c>
      <c r="AA86" s="543">
        <f>IF('内訳詳細_旧(Detail_Old)'!AA86="-","-",'内訳詳細_旧(Detail_Old)'!AA86/'為替換算(currency conversion)'!$B$3)</f>
        <v>5000.8711701734965</v>
      </c>
      <c r="AB86" s="663"/>
      <c r="AC86" s="663"/>
      <c r="AD86" s="664"/>
    </row>
    <row r="87" spans="1:30">
      <c r="B87" s="392"/>
      <c r="C87" s="378" t="s">
        <v>65</v>
      </c>
      <c r="D87" s="379" t="s">
        <v>100</v>
      </c>
      <c r="E87" s="380" t="s">
        <v>3</v>
      </c>
      <c r="F87" s="381" t="s">
        <v>101</v>
      </c>
      <c r="G87" s="570"/>
      <c r="H87" s="571"/>
      <c r="I87" s="572"/>
      <c r="J87" s="573"/>
      <c r="K87" s="548">
        <f>IF('内訳詳細_旧(Detail_Old)'!K87="-","-",'内訳詳細_旧(Detail_Old)'!K87/'為替換算(currency conversion)'!$B$3)</f>
        <v>391.17755629383538</v>
      </c>
      <c r="L87" s="574">
        <f>IF('内訳詳細_旧(Detail_Old)'!L87="-","-",'内訳詳細_旧(Detail_Old)'!L87/'為替換算(currency conversion)'!$B$3)</f>
        <v>791.66482096714662</v>
      </c>
      <c r="M87" s="549">
        <f>IF('内訳詳細_旧(Detail_Old)'!M87="-","-",'内訳詳細_旧(Detail_Old)'!M87/'為替換算(currency conversion)'!$B$3)</f>
        <v>1217.8073089700997</v>
      </c>
      <c r="N87" s="550">
        <f>IF('内訳詳細_旧(Detail_Old)'!N87="-","-",'内訳詳細_旧(Detail_Old)'!N87/'為替換算(currency conversion)'!$B$3)</f>
        <v>1726.7552602436324</v>
      </c>
      <c r="O87" s="548">
        <f>IF('内訳詳細_旧(Detail_Old)'!O87="-","-",'内訳詳細_旧(Detail_Old)'!O87/'為替換算(currency conversion)'!$B$3)</f>
        <v>455.14950166112959</v>
      </c>
      <c r="P87" s="574">
        <f>IF('内訳詳細_旧(Detail_Old)'!P87="-","-",'内訳詳細_旧(Detail_Old)'!P87/'為替換算(currency conversion)'!$B$3)</f>
        <v>935.35622000738283</v>
      </c>
      <c r="Q87" s="599">
        <f>IF('内訳詳細_旧(Detail_Old)'!Q87="-","-",'内訳詳細_旧(Detail_Old)'!Q87/'為替換算(currency conversion)'!$B$3)</f>
        <v>1441.0040605389445</v>
      </c>
      <c r="R87" s="576">
        <f>IF('内訳詳細_旧(Detail_Old)'!R87="-","-",'内訳詳細_旧(Detail_Old)'!R87/'為替換算(currency conversion)'!$B$3)</f>
        <v>2026.8364710225178</v>
      </c>
      <c r="S87" s="548">
        <f>IF('内訳詳細_旧(Detail_Old)'!S87="-","-",'内訳詳細_旧(Detail_Old)'!S87/'為替換算(currency conversion)'!$B$3)</f>
        <v>456.66297526762645</v>
      </c>
      <c r="T87" s="574">
        <f>IF('内訳詳細_旧(Detail_Old)'!T87="-","-",'内訳詳細_旧(Detail_Old)'!T87/'為替換算(currency conversion)'!$B$3)</f>
        <v>909.42783314876351</v>
      </c>
      <c r="U87" s="575">
        <f>IF('内訳詳細_旧(Detail_Old)'!U87="-","-",'内訳詳細_旧(Detail_Old)'!U87/'為替換算(currency conversion)'!$B$3)</f>
        <v>1427.4566260612773</v>
      </c>
      <c r="V87" s="576">
        <f>IF('内訳詳細_旧(Detail_Old)'!V87="-","-",'内訳詳細_旧(Detail_Old)'!V87/'為替換算(currency conversion)'!$B$3)</f>
        <v>2090.8896271686972</v>
      </c>
      <c r="W87" s="548">
        <f>IF('内訳詳細_旧(Detail_Old)'!W87="-","-",'内訳詳細_旧(Detail_Old)'!W87/'為替換算(currency conversion)'!$B$3)</f>
        <v>575.57770394979707</v>
      </c>
      <c r="X87" s="574">
        <f>IF('内訳詳細_旧(Detail_Old)'!X87="-","-",'内訳詳細_旧(Detail_Old)'!X87/'為替換算(currency conversion)'!$B$3)</f>
        <v>1184.9243263196752</v>
      </c>
      <c r="Y87" s="575">
        <f>IF('内訳詳細_旧(Detail_Old)'!Y87="-","-",'内訳詳細_旧(Detail_Old)'!Y87/'為替換算(currency conversion)'!$B$3)</f>
        <v>1871.435954226652</v>
      </c>
      <c r="Z87" s="576">
        <f>IF('内訳詳細_旧(Detail_Old)'!Z87="-","-",'内訳詳細_旧(Detail_Old)'!Z87/'為替換算(currency conversion)'!$B$3)</f>
        <v>2639.106681432263</v>
      </c>
      <c r="AA87" s="548">
        <f>IF('内訳詳細_旧(Detail_Old)'!AA87="-","-",'内訳詳細_旧(Detail_Old)'!AA87/'為替換算(currency conversion)'!$B$3)</f>
        <v>758.53820598006655</v>
      </c>
      <c r="AB87" s="728"/>
      <c r="AC87" s="665"/>
      <c r="AD87" s="666"/>
    </row>
    <row r="88" spans="1:30">
      <c r="B88" s="377"/>
      <c r="C88" s="382"/>
      <c r="D88" s="387" t="s">
        <v>102</v>
      </c>
      <c r="E88" s="388" t="s">
        <v>3</v>
      </c>
      <c r="F88" s="389" t="s">
        <v>103</v>
      </c>
      <c r="G88" s="577">
        <f>IF('内訳詳細_旧(Detail_Old)'!G88="-","-",'内訳詳細_旧(Detail_Old)'!G88/'為替換算(currency conversion)'!$B$3)</f>
        <v>1122.9088224437062</v>
      </c>
      <c r="H88" s="578">
        <f>IF('内訳詳細_旧(Detail_Old)'!H88="-","-",'内訳詳細_旧(Detail_Old)'!H88/'為替換算(currency conversion)'!$B$3)</f>
        <v>2054.6917681801406</v>
      </c>
      <c r="I88" s="579">
        <f>IF('内訳詳細_旧(Detail_Old)'!I88="-","-",'内訳詳細_旧(Detail_Old)'!I88/'為替換算(currency conversion)'!$B$3)</f>
        <v>3168.3204134366929</v>
      </c>
      <c r="J88" s="580">
        <f>IF('内訳詳細_旧(Detail_Old)'!J88="-","-",'内訳詳細_旧(Detail_Old)'!J88/'為替換算(currency conversion)'!$B$3)</f>
        <v>4258.8482834994466</v>
      </c>
      <c r="K88" s="577">
        <f>IF('内訳詳細_旧(Detail_Old)'!K88="-","-",'内訳詳細_旧(Detail_Old)'!K88/'為替換算(currency conversion)'!$B$3)</f>
        <v>1048.6821705426357</v>
      </c>
      <c r="L88" s="578">
        <f>IF('内訳詳細_旧(Detail_Old)'!L88="-","-",'内訳詳細_旧(Detail_Old)'!L88/'為替換算(currency conversion)'!$B$3)</f>
        <v>2118.3388704318941</v>
      </c>
      <c r="M88" s="579">
        <f>IF('内訳詳細_旧(Detail_Old)'!M88="-","-",'内訳詳細_旧(Detail_Old)'!M88/'為替換算(currency conversion)'!$B$3)</f>
        <v>3168.556662975268</v>
      </c>
      <c r="N88" s="580">
        <f>IF('内訳詳細_旧(Detail_Old)'!N88="-","-",'内訳詳細_旧(Detail_Old)'!N88/'為替換算(currency conversion)'!$B$3)</f>
        <v>4317.8885197489853</v>
      </c>
      <c r="O88" s="577">
        <f>IF('内訳詳細_旧(Detail_Old)'!O88="-","-",'内訳詳細_旧(Detail_Old)'!O88/'為替換算(currency conversion)'!$B$3)</f>
        <v>1031.4211886304911</v>
      </c>
      <c r="P88" s="578">
        <f>IF('内訳詳細_旧(Detail_Old)'!P88="-","-",'内訳詳細_旧(Detail_Old)'!P88/'為替換算(currency conversion)'!$B$3)</f>
        <v>2081.8530823181986</v>
      </c>
      <c r="Q88" s="600">
        <f>IF('内訳詳細_旧(Detail_Old)'!Q88="-","-",'内訳詳細_旧(Detail_Old)'!Q88/'為替換算(currency conversion)'!$B$3)</f>
        <v>3172.6319675156888</v>
      </c>
      <c r="R88" s="582">
        <f>IF('内訳詳細_旧(Detail_Old)'!R88="-","-",'内訳詳細_旧(Detail_Old)'!R88/'為替換算(currency conversion)'!$B$3)</f>
        <v>4344.4444444444453</v>
      </c>
      <c r="S88" s="577">
        <f>IF('内訳詳細_旧(Detail_Old)'!S88="-","-",'内訳詳細_旧(Detail_Old)'!S88/'為替換算(currency conversion)'!$B$3)</f>
        <v>1088.4016242155778</v>
      </c>
      <c r="T88" s="578">
        <f>IF('内訳詳細_旧(Detail_Old)'!T88="-","-",'内訳詳細_旧(Detail_Old)'!T88/'為替換算(currency conversion)'!$B$3)</f>
        <v>2183.7356958287191</v>
      </c>
      <c r="U88" s="581">
        <f>IF('内訳詳細_旧(Detail_Old)'!U88="-","-",'内訳詳細_旧(Detail_Old)'!U88/'為替換算(currency conversion)'!$B$3)</f>
        <v>3301.1443337024734</v>
      </c>
      <c r="V88" s="582">
        <f>IF('内訳詳細_旧(Detail_Old)'!V88="-","-",'内訳詳細_旧(Detail_Old)'!V88/'為替換算(currency conversion)'!$B$3)</f>
        <v>4490.2177925433743</v>
      </c>
      <c r="W88" s="577">
        <f>IF('内訳詳細_旧(Detail_Old)'!W88="-","-",'内訳詳細_旧(Detail_Old)'!W88/'為替換算(currency conversion)'!$B$3)</f>
        <v>1118.9811738648948</v>
      </c>
      <c r="X88" s="578">
        <f>IF('内訳詳細_旧(Detail_Old)'!X88="-","-",'内訳詳細_旧(Detail_Old)'!X88/'為替換算(currency conversion)'!$B$3)</f>
        <v>2281.373200442968</v>
      </c>
      <c r="Y88" s="581">
        <f>IF('内訳詳細_旧(Detail_Old)'!Y88="-","-",'内訳詳細_旧(Detail_Old)'!Y88/'為替換算(currency conversion)'!$B$3)</f>
        <v>3476.0354374307867</v>
      </c>
      <c r="Z88" s="582">
        <f>IF('内訳詳細_旧(Detail_Old)'!Z88="-","-",'内訳詳細_旧(Detail_Old)'!Z88/'為替換算(currency conversion)'!$B$3)</f>
        <v>4711.56146179402</v>
      </c>
      <c r="AA88" s="577">
        <f>IF('内訳詳細_旧(Detail_Old)'!AA88="-","-",'内訳詳細_旧(Detail_Old)'!AA88/'為替換算(currency conversion)'!$B$3)</f>
        <v>1204.5404208194907</v>
      </c>
      <c r="AB88" s="729"/>
      <c r="AC88" s="667"/>
      <c r="AD88" s="668"/>
    </row>
    <row r="89" spans="1:30">
      <c r="B89" s="377"/>
      <c r="C89" s="382"/>
      <c r="D89" s="387" t="s">
        <v>104</v>
      </c>
      <c r="E89" s="388" t="s">
        <v>3</v>
      </c>
      <c r="F89" s="393" t="s">
        <v>105</v>
      </c>
      <c r="G89" s="551">
        <f>IF('内訳詳細_旧(Detail_Old)'!G89="-","-",'内訳詳細_旧(Detail_Old)'!G89/'為替換算(currency conversion)'!$B$3)</f>
        <v>799.40937615356222</v>
      </c>
      <c r="H89" s="552">
        <f>IF('内訳詳細_旧(Detail_Old)'!H89="-","-",'内訳詳細_旧(Detail_Old)'!H89/'為替換算(currency conversion)'!$B$3)</f>
        <v>1809.05869324474</v>
      </c>
      <c r="I89" s="552">
        <f>IF('内訳詳細_旧(Detail_Old)'!I89="-","-",'内訳詳細_旧(Detail_Old)'!I89/'為替換算(currency conversion)'!$B$3)</f>
        <v>2853.1487633813217</v>
      </c>
      <c r="J89" s="553">
        <f>IF('内訳詳細_旧(Detail_Old)'!J89="-","-",'内訳詳細_旧(Detail_Old)'!J89/'為替換算(currency conversion)'!$B$3)</f>
        <v>4016.6998892580291</v>
      </c>
      <c r="K89" s="551">
        <f>IF('内訳詳細_旧(Detail_Old)'!K89="-","-",'内訳詳細_旧(Detail_Old)'!K89/'為替換算(currency conversion)'!$B$3)</f>
        <v>1001.0852713178296</v>
      </c>
      <c r="L89" s="552">
        <f>IF('内訳詳細_旧(Detail_Old)'!L89="-","-",'内訳詳細_旧(Detail_Old)'!L89/'為替換算(currency conversion)'!$B$3)</f>
        <v>2042.059800664452</v>
      </c>
      <c r="M89" s="552">
        <f>IF('内訳詳細_旧(Detail_Old)'!M89="-","-",'内訳詳細_旧(Detail_Old)'!M89/'為替換算(currency conversion)'!$B$3)</f>
        <v>3097.0247323735698</v>
      </c>
      <c r="N89" s="584">
        <f>IF('内訳詳細_旧(Detail_Old)'!N89="-","-",'内訳詳細_旧(Detail_Old)'!N89/'為替換算(currency conversion)'!$B$3)</f>
        <v>4445.131044665929</v>
      </c>
      <c r="O89" s="551">
        <f>IF('内訳詳細_旧(Detail_Old)'!O89="-","-",'内訳詳細_旧(Detail_Old)'!O89/'為替換算(currency conversion)'!$B$3)</f>
        <v>942.39940937615359</v>
      </c>
      <c r="P89" s="583">
        <f>IF('内訳詳細_旧(Detail_Old)'!P89="-","-",'内訳詳細_旧(Detail_Old)'!P89/'為替換算(currency conversion)'!$B$3)</f>
        <v>1966.7995570321154</v>
      </c>
      <c r="Q89" s="579">
        <f>IF('内訳詳細_旧(Detail_Old)'!Q89="-","-",'内訳詳細_旧(Detail_Old)'!Q89/'為替換算(currency conversion)'!$B$3)</f>
        <v>3015.7622739018088</v>
      </c>
      <c r="R89" s="584">
        <f>IF('内訳詳細_旧(Detail_Old)'!R89="-","-",'内訳詳細_旧(Detail_Old)'!R89/'為替換算(currency conversion)'!$B$3)</f>
        <v>4217.6891842008126</v>
      </c>
      <c r="S89" s="551">
        <f>IF('内訳詳細_旧(Detail_Old)'!S89="-","-",'内訳詳細_旧(Detail_Old)'!S89/'為替換算(currency conversion)'!$B$3)</f>
        <v>880.28792912513848</v>
      </c>
      <c r="T89" s="583">
        <f>IF('内訳詳細_旧(Detail_Old)'!T89="-","-",'内訳詳細_旧(Detail_Old)'!T89/'為替換算(currency conversion)'!$B$3)</f>
        <v>1820.8933185677374</v>
      </c>
      <c r="U89" s="583">
        <f>IF('内訳詳細_旧(Detail_Old)'!U89="-","-",'内訳詳細_旧(Detail_Old)'!U89/'為替換算(currency conversion)'!$B$3)</f>
        <v>2838.3241048357331</v>
      </c>
      <c r="V89" s="584">
        <f>IF('内訳詳細_旧(Detail_Old)'!V89="-","-",'内訳詳細_旧(Detail_Old)'!V89/'為替換算(currency conversion)'!$B$3)</f>
        <v>4069.3466223698783</v>
      </c>
      <c r="W89" s="551">
        <f>IF('内訳詳細_旧(Detail_Old)'!W89="-","-",'内訳詳細_旧(Detail_Old)'!W89/'為替換算(currency conversion)'!$B$3)</f>
        <v>964.23772609819127</v>
      </c>
      <c r="X89" s="583">
        <f>IF('内訳詳細_旧(Detail_Old)'!X89="-","-",'内訳詳細_旧(Detail_Old)'!X89/'為替換算(currency conversion)'!$B$3)</f>
        <v>2086.0612772240679</v>
      </c>
      <c r="Y89" s="583">
        <f>IF('内訳詳細_旧(Detail_Old)'!Y89="-","-",'内訳詳細_旧(Detail_Old)'!Y89/'為替換算(currency conversion)'!$B$3)</f>
        <v>3182.4953857512</v>
      </c>
      <c r="Z89" s="584">
        <f>IF('内訳詳細_旧(Detail_Old)'!Z89="-","-",'内訳詳細_旧(Detail_Old)'!Z89/'為替換算(currency conversion)'!$B$3)</f>
        <v>4551.9158361018826</v>
      </c>
      <c r="AA89" s="551">
        <f>IF('内訳詳細_旧(Detail_Old)'!AA89="-","-",'内訳詳細_旧(Detail_Old)'!AA89/'為替換算(currency conversion)'!$B$3)</f>
        <v>1190.2842377260984</v>
      </c>
      <c r="AB89" s="669"/>
      <c r="AC89" s="669"/>
      <c r="AD89" s="670"/>
    </row>
    <row r="90" spans="1:30">
      <c r="B90" s="377"/>
      <c r="C90" s="382" t="s">
        <v>68</v>
      </c>
      <c r="D90" s="396" t="s">
        <v>106</v>
      </c>
      <c r="E90" s="397" t="s">
        <v>3</v>
      </c>
      <c r="F90" s="398" t="s">
        <v>107</v>
      </c>
      <c r="G90" s="557">
        <f>IF('内訳詳細_旧(Detail_Old)'!G90="-","-",'内訳詳細_旧(Detail_Old)'!G90/'為替換算(currency conversion)'!$B$3)</f>
        <v>1442.1114802510153</v>
      </c>
      <c r="H90" s="558">
        <f>IF('内訳詳細_旧(Detail_Old)'!H90="-","-",'内訳詳細_旧(Detail_Old)'!H90/'為替換算(currency conversion)'!$B$3)</f>
        <v>2952.1447028423777</v>
      </c>
      <c r="I90" s="558">
        <f>IF('内訳詳細_旧(Detail_Old)'!I90="-","-",'内訳詳細_旧(Detail_Old)'!I90/'為替換算(currency conversion)'!$B$3)</f>
        <v>4485.3156146179408</v>
      </c>
      <c r="J90" s="559">
        <f>IF('内訳詳細_旧(Detail_Old)'!J90="-","-",'内訳詳細_旧(Detail_Old)'!J90/'為替換算(currency conversion)'!$B$3)</f>
        <v>6220.9376153562207</v>
      </c>
      <c r="K90" s="557">
        <f>IF('内訳詳細_旧(Detail_Old)'!K90="-","-",'内訳詳細_旧(Detail_Old)'!K90/'為替換算(currency conversion)'!$B$3)</f>
        <v>1165.1605758582505</v>
      </c>
      <c r="L90" s="558">
        <f>IF('内訳詳細_旧(Detail_Old)'!L90="-","-",'内訳詳細_旧(Detail_Old)'!L90/'為替換算(currency conversion)'!$B$3)</f>
        <v>2353.4219269102991</v>
      </c>
      <c r="M90" s="558">
        <f>IF('内訳詳細_旧(Detail_Old)'!M90="-","-",'内訳詳細_旧(Detail_Old)'!M90/'為替換算(currency conversion)'!$B$3)</f>
        <v>3570.2473237356962</v>
      </c>
      <c r="N90" s="559">
        <f>IF('内訳詳細_旧(Detail_Old)'!N90="-","-",'内訳詳細_旧(Detail_Old)'!N90/'為替換算(currency conversion)'!$B$3)</f>
        <v>4922.3994093761539</v>
      </c>
      <c r="O90" s="557">
        <f>IF('内訳詳細_旧(Detail_Old)'!O90="-","-",'内訳詳細_旧(Detail_Old)'!O90/'為替換算(currency conversion)'!$B$3)</f>
        <v>1289.5164267257292</v>
      </c>
      <c r="P90" s="588">
        <f>IF('内訳詳細_旧(Detail_Old)'!P90="-","-",'内訳詳細_旧(Detail_Old)'!P90/'為替換算(currency conversion)'!$B$3)</f>
        <v>2633.5843484680695</v>
      </c>
      <c r="Q90" s="552">
        <f>IF('内訳詳細_旧(Detail_Old)'!Q90="-","-",'内訳詳細_旧(Detail_Old)'!Q90/'為替換算(currency conversion)'!$B$3)</f>
        <v>3975.3045404208196</v>
      </c>
      <c r="R90" s="587">
        <f>IF('内訳詳細_旧(Detail_Old)'!R90="-","-",'内訳詳細_旧(Detail_Old)'!R90/'為替換算(currency conversion)'!$B$3)</f>
        <v>5432.7722406792182</v>
      </c>
      <c r="S90" s="557">
        <f>IF('内訳詳細_旧(Detail_Old)'!S90="-","-",'内訳詳細_旧(Detail_Old)'!S90/'為替換算(currency conversion)'!$B$3)</f>
        <v>1330.4023624953859</v>
      </c>
      <c r="T90" s="588">
        <f>IF('内訳詳細_旧(Detail_Old)'!T90="-","-",'内訳詳細_旧(Detail_Old)'!T90/'為替換算(currency conversion)'!$B$3)</f>
        <v>2729.6345514950167</v>
      </c>
      <c r="U90" s="588">
        <f>IF('内訳詳細_旧(Detail_Old)'!U90="-","-",'内訳詳細_旧(Detail_Old)'!U90/'為替換算(currency conversion)'!$B$3)</f>
        <v>4179.7711332595054</v>
      </c>
      <c r="V90" s="587">
        <f>IF('内訳詳細_旧(Detail_Old)'!V90="-","-",'内訳詳細_旧(Detail_Old)'!V90/'為替換算(currency conversion)'!$B$3)</f>
        <v>5802.1040974529351</v>
      </c>
      <c r="W90" s="557">
        <f>IF('内訳詳細_旧(Detail_Old)'!W90="-","-",'内訳詳細_旧(Detail_Old)'!W90/'為替換算(currency conversion)'!$B$3)</f>
        <v>1545.7733480989295</v>
      </c>
      <c r="X90" s="588">
        <f>IF('内訳詳細_旧(Detail_Old)'!X90="-","-",'内訳詳細_旧(Detail_Old)'!X90/'為替換算(currency conversion)'!$B$3)</f>
        <v>3078.2428940568479</v>
      </c>
      <c r="Y90" s="588">
        <f>IF('内訳詳細_旧(Detail_Old)'!Y90="-","-",'内訳詳細_旧(Detail_Old)'!Y90/'為替換算(currency conversion)'!$B$3)</f>
        <v>4638.7523071244004</v>
      </c>
      <c r="Z90" s="587">
        <f>IF('内訳詳細_旧(Detail_Old)'!Z90="-","-",'内訳詳細_旧(Detail_Old)'!Z90/'為替換算(currency conversion)'!$B$3)</f>
        <v>6317.4234034699157</v>
      </c>
      <c r="AA90" s="557">
        <f>IF('内訳詳細_旧(Detail_Old)'!AA90="-","-",'内訳詳細_旧(Detail_Old)'!AA90/'為替換算(currency conversion)'!$B$3)</f>
        <v>1679.748984865264</v>
      </c>
      <c r="AB90" s="673"/>
      <c r="AC90" s="673"/>
      <c r="AD90" s="680"/>
    </row>
    <row r="91" spans="1:30" ht="16.8" thickBot="1">
      <c r="B91" s="406"/>
      <c r="C91" s="407"/>
      <c r="D91" s="408" t="s">
        <v>108</v>
      </c>
      <c r="E91" s="409" t="s">
        <v>3</v>
      </c>
      <c r="F91" s="410" t="s">
        <v>109</v>
      </c>
      <c r="G91" s="560">
        <f>IF('内訳詳細_旧(Detail_Old)'!G91="-","-",'内訳詳細_旧(Detail_Old)'!G91/'為替換算(currency conversion)'!$B$3)</f>
        <v>107.8700627537837</v>
      </c>
      <c r="H91" s="561">
        <f>IF('内訳詳細_旧(Detail_Old)'!H91="-","-",'内訳詳細_旧(Detail_Old)'!H91/'為替換算(currency conversion)'!$B$3)</f>
        <v>275.03137689184206</v>
      </c>
      <c r="I91" s="561">
        <f>IF('内訳詳細_旧(Detail_Old)'!I91="-","-",'内訳詳細_旧(Detail_Old)'!I91/'為替換算(currency conversion)'!$B$3)</f>
        <v>420.60538944259878</v>
      </c>
      <c r="J91" s="562">
        <f>IF('内訳詳細_旧(Detail_Old)'!J91="-","-",'内訳詳細_旧(Detail_Old)'!J91/'為替換算(currency conversion)'!$B$3)</f>
        <v>562.13362864525664</v>
      </c>
      <c r="K91" s="560">
        <f>IF('内訳詳細_旧(Detail_Old)'!K91="-","-",'内訳詳細_旧(Detail_Old)'!K91/'為替換算(currency conversion)'!$B$3)</f>
        <v>123.97194536729421</v>
      </c>
      <c r="L91" s="561">
        <f>IF('内訳詳細_旧(Detail_Old)'!L91="-","-",'内訳詳細_旧(Detail_Old)'!L91/'為替換算(currency conversion)'!$B$3)</f>
        <v>245.06459948320415</v>
      </c>
      <c r="M91" s="561">
        <f>IF('内訳詳細_旧(Detail_Old)'!M91="-","-",'内訳詳細_旧(Detail_Old)'!M91/'為替換算(currency conversion)'!$B$3)</f>
        <v>394.75821336286458</v>
      </c>
      <c r="N91" s="562">
        <f>IF('内訳詳細_旧(Detail_Old)'!N91="-","-",'内訳詳細_旧(Detail_Old)'!N91/'為替換算(currency conversion)'!$B$3)</f>
        <v>561.42488002953121</v>
      </c>
      <c r="O91" s="560">
        <f>IF('内訳詳細_旧(Detail_Old)'!O91="-","-",'内訳詳細_旧(Detail_Old)'!O91/'為替換算(currency conversion)'!$B$3)</f>
        <v>174.29309708379478</v>
      </c>
      <c r="P91" s="601">
        <f>IF('内訳詳細_旧(Detail_Old)'!P91="-","-",'内訳詳細_旧(Detail_Old)'!P91/'為替換算(currency conversion)'!$B$3)</f>
        <v>339.72683647102252</v>
      </c>
      <c r="Q91" s="561">
        <f>IF('内訳詳細_旧(Detail_Old)'!Q91="-","-",'内訳詳細_旧(Detail_Old)'!Q91/'為替換算(currency conversion)'!$B$3)</f>
        <v>518.12476928756007</v>
      </c>
      <c r="R91" s="602">
        <f>IF('内訳詳細_旧(Detail_Old)'!R91="-","-",'内訳詳細_旧(Detail_Old)'!R91/'為替換算(currency conversion)'!$B$3)</f>
        <v>713.65079365079373</v>
      </c>
      <c r="S91" s="560">
        <f>IF('内訳詳細_旧(Detail_Old)'!S91="-","-",'内訳詳細_旧(Detail_Old)'!S91/'為替換算(currency conversion)'!$B$3)</f>
        <v>164.04577334809895</v>
      </c>
      <c r="T91" s="601">
        <f>IF('内訳詳細_旧(Detail_Old)'!T91="-","-",'内訳詳細_旧(Detail_Old)'!T91/'為替換算(currency conversion)'!$B$3)</f>
        <v>330.59431524547807</v>
      </c>
      <c r="U91" s="601">
        <f>IF('内訳詳細_旧(Detail_Old)'!U91="-","-",'内訳詳細_旧(Detail_Old)'!U91/'為替換算(currency conversion)'!$B$3)</f>
        <v>496.91399040236251</v>
      </c>
      <c r="V91" s="602">
        <f>IF('内訳詳細_旧(Detail_Old)'!V91="-","-",'内訳詳細_旧(Detail_Old)'!V91/'為替換算(currency conversion)'!$B$3)</f>
        <v>665.6330749354006</v>
      </c>
      <c r="W91" s="560">
        <f>IF('内訳詳細_旧(Detail_Old)'!W91="-","-",'内訳詳細_旧(Detail_Old)'!W91/'為替換算(currency conversion)'!$B$3)</f>
        <v>157.34219269102991</v>
      </c>
      <c r="X91" s="601">
        <f>IF('内訳詳細_旧(Detail_Old)'!X91="-","-",'内訳詳細_旧(Detail_Old)'!X91/'為替換算(currency conversion)'!$B$3)</f>
        <v>317.93281653746772</v>
      </c>
      <c r="Y91" s="601">
        <f>IF('内訳詳細_旧(Detail_Old)'!Y91="-","-",'内訳詳細_旧(Detail_Old)'!Y91/'為替換算(currency conversion)'!$B$3)</f>
        <v>476.23477297895909</v>
      </c>
      <c r="Z91" s="602">
        <f>IF('内訳詳細_旧(Detail_Old)'!Z91="-","-",'内訳詳細_旧(Detail_Old)'!Z91/'為替換算(currency conversion)'!$B$3)</f>
        <v>620.2067183462533</v>
      </c>
      <c r="AA91" s="560">
        <f>IF('内訳詳細_旧(Detail_Old)'!AA91="-","-",'内訳詳細_旧(Detail_Old)'!AA91/'為替換算(currency conversion)'!$B$3)</f>
        <v>167.75932078257662</v>
      </c>
      <c r="AB91" s="678"/>
      <c r="AC91" s="678"/>
      <c r="AD91" s="679"/>
    </row>
    <row r="92" spans="1:30" s="130" customFormat="1" ht="14.4">
      <c r="B92" s="742"/>
      <c r="C92" s="904" t="s">
        <v>697</v>
      </c>
      <c r="D92" s="742"/>
      <c r="E92" s="92"/>
      <c r="F92" s="743"/>
      <c r="G92" s="636"/>
      <c r="H92" s="636"/>
      <c r="I92" s="636"/>
      <c r="J92" s="636"/>
      <c r="K92" s="636"/>
      <c r="L92" s="636"/>
      <c r="M92" s="636"/>
      <c r="N92" s="636"/>
      <c r="O92" s="636"/>
      <c r="P92" s="636"/>
      <c r="Q92" s="636"/>
      <c r="R92" s="636"/>
      <c r="S92" s="636"/>
      <c r="T92" s="636"/>
      <c r="U92" s="636"/>
      <c r="V92" s="636"/>
      <c r="W92" s="636"/>
      <c r="X92" s="636"/>
      <c r="Y92" s="636"/>
      <c r="Z92" s="636"/>
      <c r="AA92" s="636"/>
      <c r="AB92" s="636"/>
      <c r="AC92" s="636"/>
      <c r="AD92" s="636"/>
    </row>
    <row r="93" spans="1:30" s="130" customFormat="1" ht="14.4">
      <c r="B93" s="742"/>
      <c r="C93" s="904" t="s">
        <v>622</v>
      </c>
      <c r="D93" s="742"/>
      <c r="E93" s="92"/>
      <c r="F93" s="743"/>
      <c r="G93" s="636"/>
      <c r="H93" s="636"/>
      <c r="I93" s="636"/>
      <c r="J93" s="636"/>
      <c r="K93" s="636"/>
      <c r="L93" s="636"/>
      <c r="M93" s="636"/>
      <c r="N93" s="636"/>
      <c r="O93" s="636"/>
      <c r="P93" s="636"/>
      <c r="Q93" s="636"/>
      <c r="R93" s="636"/>
      <c r="S93" s="636"/>
      <c r="T93" s="636"/>
      <c r="U93" s="636"/>
      <c r="V93" s="636"/>
      <c r="W93" s="636"/>
      <c r="X93" s="636"/>
      <c r="Y93" s="636"/>
      <c r="Z93" s="636"/>
      <c r="AA93" s="636"/>
      <c r="AB93" s="636"/>
      <c r="AC93" s="636"/>
      <c r="AD93" s="636"/>
    </row>
    <row r="94" spans="1:30" s="130" customFormat="1" ht="14.4">
      <c r="B94" s="101"/>
      <c r="C94" s="130" t="s">
        <v>592</v>
      </c>
      <c r="D94" s="101"/>
      <c r="E94" s="101"/>
      <c r="F94" s="101"/>
    </row>
    <row r="95" spans="1:30" s="130" customFormat="1" ht="14.4">
      <c r="B95" s="101"/>
      <c r="C95" s="130" t="s">
        <v>593</v>
      </c>
      <c r="D95" s="101"/>
      <c r="E95" s="101"/>
      <c r="F95" s="101"/>
    </row>
    <row r="96" spans="1:30" s="130" customFormat="1" ht="14.4">
      <c r="C96" s="130" t="s">
        <v>670</v>
      </c>
    </row>
    <row r="97" spans="3:3" s="130" customFormat="1" ht="14.4"/>
    <row r="98" spans="3:3">
      <c r="C98" s="130"/>
    </row>
  </sheetData>
  <mergeCells count="39">
    <mergeCell ref="W53:Z53"/>
    <mergeCell ref="W30:Z30"/>
    <mergeCell ref="W7:Z7"/>
    <mergeCell ref="S7:V7"/>
    <mergeCell ref="S30:V30"/>
    <mergeCell ref="S53:V53"/>
    <mergeCell ref="K7:N7"/>
    <mergeCell ref="O7:R7"/>
    <mergeCell ref="K53:N53"/>
    <mergeCell ref="O53:R53"/>
    <mergeCell ref="G30:J30"/>
    <mergeCell ref="K30:N30"/>
    <mergeCell ref="O30:R30"/>
    <mergeCell ref="F30:F31"/>
    <mergeCell ref="D7:D8"/>
    <mergeCell ref="E7:E8"/>
    <mergeCell ref="F7:F8"/>
    <mergeCell ref="G7:J7"/>
    <mergeCell ref="B9:D9"/>
    <mergeCell ref="B12:D12"/>
    <mergeCell ref="B15:D15"/>
    <mergeCell ref="D30:D31"/>
    <mergeCell ref="E30:E31"/>
    <mergeCell ref="AA7:AD7"/>
    <mergeCell ref="AA30:AD30"/>
    <mergeCell ref="AA53:AD53"/>
    <mergeCell ref="B86:D86"/>
    <mergeCell ref="D53:D54"/>
    <mergeCell ref="E53:E54"/>
    <mergeCell ref="F53:F54"/>
    <mergeCell ref="G53:J53"/>
    <mergeCell ref="B55:D55"/>
    <mergeCell ref="B61:D61"/>
    <mergeCell ref="B67:D67"/>
    <mergeCell ref="B73:D73"/>
    <mergeCell ref="B79:D79"/>
    <mergeCell ref="B32:D32"/>
    <mergeCell ref="B35:D35"/>
    <mergeCell ref="B38:D38"/>
  </mergeCells>
  <phoneticPr fontId="19"/>
  <printOptions horizontalCentered="1" verticalCentered="1"/>
  <pageMargins left="0" right="0" top="0" bottom="0" header="0.31496062992125984" footer="0.31496062992125984"/>
  <pageSetup paperSize="9" scale="3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C59"/>
  <sheetViews>
    <sheetView showGridLines="0" view="pageBreakPreview" zoomScaleNormal="60" zoomScaleSheetLayoutView="100" workbookViewId="0"/>
  </sheetViews>
  <sheetFormatPr defaultColWidth="13" defaultRowHeight="14.4"/>
  <cols>
    <col min="1" max="1" width="1.6640625" style="8" customWidth="1"/>
    <col min="2" max="2" width="2.33203125" style="8" customWidth="1"/>
    <col min="3" max="3" width="45.109375" style="8" customWidth="1"/>
    <col min="4" max="4" width="1.6640625" style="8" customWidth="1"/>
    <col min="5" max="5" width="38.109375" style="8" customWidth="1"/>
    <col min="6" max="6" width="15.109375" style="8" customWidth="1"/>
    <col min="7" max="9" width="15.44140625" style="8" customWidth="1"/>
    <col min="10" max="29" width="15.33203125" style="8" customWidth="1"/>
    <col min="30" max="16384" width="13" style="8"/>
  </cols>
  <sheetData>
    <row r="1" spans="1:29" s="4" customFormat="1" ht="19.5" customHeight="1">
      <c r="A1" s="1"/>
      <c r="B1" s="1" t="s">
        <v>378</v>
      </c>
      <c r="C1" s="2"/>
      <c r="D1" s="2"/>
      <c r="E1" s="2"/>
      <c r="F1" s="3"/>
      <c r="G1" s="3"/>
      <c r="H1" s="3"/>
      <c r="I1" s="3"/>
      <c r="J1" s="3"/>
      <c r="K1" s="3"/>
      <c r="L1" s="3"/>
      <c r="M1" s="3"/>
      <c r="N1" s="3"/>
      <c r="O1" s="3"/>
      <c r="P1" s="3"/>
      <c r="Q1" s="3"/>
      <c r="R1" s="3"/>
      <c r="S1" s="3"/>
      <c r="T1" s="3"/>
      <c r="U1" s="3"/>
      <c r="V1" s="3"/>
      <c r="W1" s="3"/>
      <c r="X1" s="3"/>
      <c r="Y1" s="3"/>
      <c r="Z1" s="3"/>
      <c r="AA1" s="3"/>
      <c r="AB1" s="3"/>
      <c r="AC1" s="3"/>
    </row>
    <row r="2" spans="1:29" s="6" customFormat="1" ht="15" customHeight="1">
      <c r="B2" s="355" t="s">
        <v>379</v>
      </c>
    </row>
    <row r="3" spans="1:29" s="9" customFormat="1" ht="18" customHeight="1">
      <c r="A3" s="5"/>
      <c r="B3" s="5" t="s">
        <v>402</v>
      </c>
    </row>
    <row r="4" spans="1:29" s="6" customFormat="1" ht="9" customHeight="1">
      <c r="A4" s="5"/>
    </row>
    <row r="5" spans="1:29" ht="18" customHeight="1" thickBot="1">
      <c r="B5" s="8" t="str">
        <f>"（単位：百万"&amp;'為替換算(currency conversion)'!$A$3&amp;"/Unit: "&amp;'為替換算(currency conversion)'!$A$3&amp;" million）"</f>
        <v>（単位：百万USD/Unit: USD million）</v>
      </c>
    </row>
    <row r="6" spans="1:29" ht="18" customHeight="1">
      <c r="B6" s="1135" t="s">
        <v>118</v>
      </c>
      <c r="C6" s="1136"/>
      <c r="D6" s="1139" t="s">
        <v>119</v>
      </c>
      <c r="E6" s="1141" t="s">
        <v>120</v>
      </c>
      <c r="F6" s="1124" t="s">
        <v>59</v>
      </c>
      <c r="G6" s="1125"/>
      <c r="H6" s="1125"/>
      <c r="I6" s="1126"/>
      <c r="J6" s="1125" t="s">
        <v>98</v>
      </c>
      <c r="K6" s="1125"/>
      <c r="L6" s="1125"/>
      <c r="M6" s="1126"/>
      <c r="N6" s="1124" t="s">
        <v>7</v>
      </c>
      <c r="O6" s="1125"/>
      <c r="P6" s="1125"/>
      <c r="Q6" s="1126"/>
      <c r="R6" s="1124" t="s">
        <v>492</v>
      </c>
      <c r="S6" s="1125"/>
      <c r="T6" s="1125"/>
      <c r="U6" s="1126"/>
      <c r="V6" s="1124" t="s">
        <v>505</v>
      </c>
      <c r="W6" s="1125"/>
      <c r="X6" s="1125"/>
      <c r="Y6" s="1126"/>
      <c r="Z6" s="1124" t="s">
        <v>527</v>
      </c>
      <c r="AA6" s="1125"/>
      <c r="AB6" s="1125"/>
      <c r="AC6" s="1126"/>
    </row>
    <row r="7" spans="1:29" ht="33" thickBot="1">
      <c r="B7" s="1137"/>
      <c r="C7" s="1138"/>
      <c r="D7" s="1140"/>
      <c r="E7" s="1142"/>
      <c r="F7" s="159" t="s">
        <v>121</v>
      </c>
      <c r="G7" s="160" t="s">
        <v>122</v>
      </c>
      <c r="H7" s="161" t="s">
        <v>123</v>
      </c>
      <c r="I7" s="162" t="s">
        <v>403</v>
      </c>
      <c r="J7" s="411" t="s">
        <v>125</v>
      </c>
      <c r="K7" s="160" t="s">
        <v>126</v>
      </c>
      <c r="L7" s="163" t="s">
        <v>127</v>
      </c>
      <c r="M7" s="162" t="s">
        <v>404</v>
      </c>
      <c r="N7" s="159" t="s">
        <v>129</v>
      </c>
      <c r="O7" s="160" t="s">
        <v>130</v>
      </c>
      <c r="P7" s="163" t="s">
        <v>131</v>
      </c>
      <c r="Q7" s="162" t="s">
        <v>405</v>
      </c>
      <c r="R7" s="159" t="s">
        <v>493</v>
      </c>
      <c r="S7" s="160" t="s">
        <v>494</v>
      </c>
      <c r="T7" s="163" t="s">
        <v>495</v>
      </c>
      <c r="U7" s="162" t="s">
        <v>496</v>
      </c>
      <c r="V7" s="159" t="s">
        <v>507</v>
      </c>
      <c r="W7" s="160" t="s">
        <v>508</v>
      </c>
      <c r="X7" s="163" t="s">
        <v>509</v>
      </c>
      <c r="Y7" s="162" t="s">
        <v>510</v>
      </c>
      <c r="Z7" s="159" t="s">
        <v>530</v>
      </c>
      <c r="AA7" s="160" t="s">
        <v>531</v>
      </c>
      <c r="AB7" s="163" t="s">
        <v>532</v>
      </c>
      <c r="AC7" s="162" t="s">
        <v>536</v>
      </c>
    </row>
    <row r="8" spans="1:29" ht="18" customHeight="1">
      <c r="B8" s="165" t="s">
        <v>133</v>
      </c>
      <c r="C8" s="166"/>
      <c r="D8" s="167" t="s">
        <v>3</v>
      </c>
      <c r="E8" s="168" t="s">
        <v>406</v>
      </c>
      <c r="F8" s="475"/>
      <c r="G8" s="476"/>
      <c r="H8" s="477"/>
      <c r="I8" s="478"/>
      <c r="J8" s="219"/>
      <c r="K8" s="476"/>
      <c r="L8" s="479"/>
      <c r="M8" s="478"/>
      <c r="N8" s="475"/>
      <c r="O8" s="219"/>
      <c r="P8" s="479"/>
      <c r="Q8" s="478"/>
      <c r="R8" s="475"/>
      <c r="S8" s="219"/>
      <c r="T8" s="479"/>
      <c r="U8" s="478"/>
      <c r="V8" s="475"/>
      <c r="W8" s="219"/>
      <c r="X8" s="479"/>
      <c r="Y8" s="478"/>
      <c r="Z8" s="475"/>
      <c r="AA8" s="219"/>
      <c r="AB8" s="219"/>
      <c r="AC8" s="478"/>
    </row>
    <row r="9" spans="1:29" ht="18" customHeight="1">
      <c r="A9" s="169"/>
      <c r="B9" s="170" t="s">
        <v>407</v>
      </c>
      <c r="C9" s="171"/>
      <c r="D9" s="172" t="s">
        <v>3</v>
      </c>
      <c r="E9" s="173" t="s">
        <v>408</v>
      </c>
      <c r="F9" s="174">
        <f>IF('BS(Balance Sheets) '!F9="-","-",'BS(Balance Sheets) '!F9/'為替換算(currency conversion)'!$B$3)</f>
        <v>5413.9165743816911</v>
      </c>
      <c r="G9" s="216">
        <f>IF('BS(Balance Sheets) '!G9="-","-",'BS(Balance Sheets) '!G9/'為替換算(currency conversion)'!$B$3)</f>
        <v>5763.1524547803619</v>
      </c>
      <c r="H9" s="175">
        <f>IF('BS(Balance Sheets) '!H9="-","-",'BS(Balance Sheets) '!H9/'為替換算(currency conversion)'!$B$3)</f>
        <v>6238.4126984126988</v>
      </c>
      <c r="I9" s="412">
        <f>IF('BS(Balance Sheets) '!I9="-","-",'BS(Balance Sheets) '!I9/'為替換算(currency conversion)'!$B$3)</f>
        <v>6278.7006275378371</v>
      </c>
      <c r="J9" s="179">
        <f>IF('BS(Balance Sheets) '!J9="-","-",'BS(Balance Sheets) '!J9/'為替換算(currency conversion)'!$B$3)</f>
        <v>5814.6622369878187</v>
      </c>
      <c r="K9" s="216">
        <f>IF('BS(Balance Sheets) '!K9="-","-",'BS(Balance Sheets) '!K9/'為替換算(currency conversion)'!$B$3)</f>
        <v>6111.0372831303066</v>
      </c>
      <c r="L9" s="203">
        <f>IF('BS(Balance Sheets) '!L9="-","-",'BS(Balance Sheets) '!L9/'為替換算(currency conversion)'!$B$3)</f>
        <v>6260.9597637504621</v>
      </c>
      <c r="M9" s="177">
        <f>IF('BS(Balance Sheets) '!M9="-","-",'BS(Balance Sheets) '!M9/'為替換算(currency conversion)'!$B$3)</f>
        <v>7194.2930970837951</v>
      </c>
      <c r="N9" s="179">
        <f>IF('BS(Balance Sheets) '!N9="-","-",'BS(Balance Sheets) '!N9/'為替換算(currency conversion)'!$B$3)</f>
        <v>6680.8194905869332</v>
      </c>
      <c r="O9" s="179">
        <f>IF('BS(Balance Sheets) '!O9="-","-",'BS(Balance Sheets) '!O9/'為替換算(currency conversion)'!$B$3)</f>
        <v>6548.9700996677748</v>
      </c>
      <c r="P9" s="203">
        <f>IF('BS(Balance Sheets) '!P9="-","-",'BS(Balance Sheets) '!P9/'為替換算(currency conversion)'!$B$3)</f>
        <v>7026.5485418973794</v>
      </c>
      <c r="Q9" s="177">
        <f>IF('BS(Balance Sheets) '!Q9="-","-",'BS(Balance Sheets) '!Q9/'為替換算(currency conversion)'!$B$3)</f>
        <v>7138.353636028055</v>
      </c>
      <c r="R9" s="179">
        <f>IF('BS(Balance Sheets) '!R9="-","-",'BS(Balance Sheets) '!R9/'為替換算(currency conversion)'!$B$3)</f>
        <v>6871.3547434477669</v>
      </c>
      <c r="S9" s="179">
        <f>IF('BS(Balance Sheets) '!S9="-","-",'BS(Balance Sheets) '!S9/'為替換算(currency conversion)'!$B$3)</f>
        <v>6964.9907715024001</v>
      </c>
      <c r="T9" s="203">
        <f>IF('BS(Balance Sheets) '!T9="-","-",'BS(Balance Sheets) '!T9/'為替換算(currency conversion)'!$B$3)</f>
        <v>7653.193060169805</v>
      </c>
      <c r="U9" s="177">
        <f>IF('BS(Balance Sheets) '!U9="-","-",'BS(Balance Sheets) '!U9/'為替換算(currency conversion)'!$B$3)</f>
        <v>8195.3193060169815</v>
      </c>
      <c r="V9" s="179">
        <f>IF('BS(Balance Sheets) '!V9="-","-",'BS(Balance Sheets) '!V9/'為替換算(currency conversion)'!$B$3)</f>
        <v>8114.1306755260248</v>
      </c>
      <c r="W9" s="179">
        <f>IF('BS(Balance Sheets) '!W9="-","-",'BS(Balance Sheets) '!W9/'為替換算(currency conversion)'!$B$3)</f>
        <v>7650.9929863418238</v>
      </c>
      <c r="X9" s="203">
        <f>IF('BS(Balance Sheets) '!X9="-","-",'BS(Balance Sheets) '!X9/'為替換算(currency conversion)'!$B$3)</f>
        <v>7902.0007382798085</v>
      </c>
      <c r="Y9" s="177">
        <f>IF('BS(Balance Sheets) '!Y9="-","-",'BS(Balance Sheets) '!Y9/'為替換算(currency conversion)'!$B$3)</f>
        <v>9206.6519010705069</v>
      </c>
      <c r="Z9" s="179">
        <f>IF('BS(Balance Sheets) '!Z9="-","-",'BS(Balance Sheets) '!Z9/'為替換算(currency conversion)'!$B$3)</f>
        <v>8851.1923218899974</v>
      </c>
      <c r="AA9" s="179">
        <f>IF('BS(Balance Sheets) '!AA9="-","-",'BS(Balance Sheets) '!AA9/'為替換算(currency conversion)'!$B$3)</f>
        <v>10177.297895902548</v>
      </c>
      <c r="AB9" s="179">
        <f>IF('BS(Balance Sheets) '!AB9="-","-",'BS(Balance Sheets) '!AB9/'為替換算(currency conversion)'!$B$3)</f>
        <v>15568.778146917683</v>
      </c>
      <c r="AC9" s="177">
        <f>IF('BS(Balance Sheets) '!AC9="-","-",'BS(Balance Sheets) '!AC9/'為替換算(currency conversion)'!$B$3)</f>
        <v>16603.54374307863</v>
      </c>
    </row>
    <row r="10" spans="1:29" ht="18" customHeight="1">
      <c r="A10" s="169"/>
      <c r="B10" s="170"/>
      <c r="C10" s="180" t="s">
        <v>137</v>
      </c>
      <c r="D10" s="181" t="s">
        <v>3</v>
      </c>
      <c r="E10" s="182" t="s">
        <v>409</v>
      </c>
      <c r="F10" s="480">
        <f>IF('BS(Balance Sheets) '!F10="-","-",'BS(Balance Sheets) '!F10/'為替換算(currency conversion)'!$B$3)</f>
        <v>1433.8205980066446</v>
      </c>
      <c r="G10" s="481">
        <f>IF('BS(Balance Sheets) '!G10="-","-",'BS(Balance Sheets) '!G10/'為替換算(currency conversion)'!$B$3)</f>
        <v>1377.0837947582136</v>
      </c>
      <c r="H10" s="482">
        <f>IF('BS(Balance Sheets) '!H10="-","-",'BS(Balance Sheets) '!H10/'為替換算(currency conversion)'!$B$3)</f>
        <v>1484.6363971945368</v>
      </c>
      <c r="I10" s="483">
        <f>IF('BS(Balance Sheets) '!I10="-","-",'BS(Balance Sheets) '!I10/'為替換算(currency conversion)'!$B$3)</f>
        <v>1403.2484311554081</v>
      </c>
      <c r="J10" s="184">
        <f>IF('BS(Balance Sheets) '!J10="-","-",'BS(Balance Sheets) '!J10/'為替換算(currency conversion)'!$B$3)</f>
        <v>1434.2561830933926</v>
      </c>
      <c r="K10" s="481">
        <f>IF('BS(Balance Sheets) '!K10="-","-",'BS(Balance Sheets) '!K10/'為替換算(currency conversion)'!$B$3)</f>
        <v>1430.2325581395351</v>
      </c>
      <c r="L10" s="184">
        <f>IF('BS(Balance Sheets) '!L10="-","-",'BS(Balance Sheets) '!L10/'為替換算(currency conversion)'!$B$3)</f>
        <v>1448.3277962347731</v>
      </c>
      <c r="M10" s="484">
        <f>IF('BS(Balance Sheets) '!M10="-","-",'BS(Balance Sheets) '!M10/'為替換算(currency conversion)'!$B$3)</f>
        <v>1855.3636028054634</v>
      </c>
      <c r="N10" s="184">
        <f>IF('BS(Balance Sheets) '!N10="-","-",'BS(Balance Sheets) '!N10/'為替換算(currency conversion)'!$B$3)</f>
        <v>2067.2720561092656</v>
      </c>
      <c r="O10" s="184">
        <f>IF('BS(Balance Sheets) '!O10="-","-",'BS(Balance Sheets) '!O10/'為替換算(currency conversion)'!$B$3)</f>
        <v>1650.638612033961</v>
      </c>
      <c r="P10" s="184">
        <f>IF('BS(Balance Sheets) '!P10="-","-",'BS(Balance Sheets) '!P10/'為替換算(currency conversion)'!$B$3)</f>
        <v>1845.980066445183</v>
      </c>
      <c r="Q10" s="484">
        <f>IF('BS(Balance Sheets) '!Q10="-","-",'BS(Balance Sheets) '!Q10/'為替換算(currency conversion)'!$B$3)</f>
        <v>1516.1018826135107</v>
      </c>
      <c r="R10" s="184">
        <f>IF('BS(Balance Sheets) '!R10="-","-",'BS(Balance Sheets) '!R10/'為替換算(currency conversion)'!$B$3)</f>
        <v>1969.4573643410854</v>
      </c>
      <c r="S10" s="184">
        <f>IF('BS(Balance Sheets) '!S10="-","-",'BS(Balance Sheets) '!S10/'為替換算(currency conversion)'!$B$3)</f>
        <v>1890.5131044665929</v>
      </c>
      <c r="T10" s="184">
        <f>IF('BS(Balance Sheets) '!T10="-","-",'BS(Balance Sheets) '!T10/'為替換算(currency conversion)'!$B$3)</f>
        <v>2187.1982281284609</v>
      </c>
      <c r="U10" s="484">
        <f>IF('BS(Balance Sheets) '!U10="-","-",'BS(Balance Sheets) '!U10/'為替換算(currency conversion)'!$B$3)</f>
        <v>2119.2912513842748</v>
      </c>
      <c r="V10" s="184">
        <f>IF('BS(Balance Sheets) '!V10="-","-",'BS(Balance Sheets) '!V10/'為替換算(currency conversion)'!$B$3)</f>
        <v>2729.0513104466595</v>
      </c>
      <c r="W10" s="184">
        <f>IF('BS(Balance Sheets) '!W10="-","-",'BS(Balance Sheets) '!W10/'為替換算(currency conversion)'!$B$3)</f>
        <v>1754.4702842377262</v>
      </c>
      <c r="X10" s="184">
        <f>IF('BS(Balance Sheets) '!X10="-","-",'BS(Balance Sheets) '!X10/'為替換算(currency conversion)'!$B$3)</f>
        <v>1733.6803248431156</v>
      </c>
      <c r="Y10" s="484">
        <f>IF('BS(Balance Sheets) '!Y10="-","-",'BS(Balance Sheets) '!Y10/'為替換算(currency conversion)'!$B$3)</f>
        <v>1823.1155407899596</v>
      </c>
      <c r="Z10" s="184">
        <f>IF('BS(Balance Sheets) '!Z10="-","-",'BS(Balance Sheets) '!Z10/'為替換算(currency conversion)'!$B$3)</f>
        <v>2019.748984865264</v>
      </c>
      <c r="AA10" s="184">
        <f>IF('BS(Balance Sheets) '!AA10="-","-",'BS(Balance Sheets) '!AA10/'為替換算(currency conversion)'!$B$3)</f>
        <v>2202.8423772609822</v>
      </c>
      <c r="AB10" s="184">
        <f>IF('BS(Balance Sheets) '!AB10="-","-",'BS(Balance Sheets) '!AB10/'為替換算(currency conversion)'!$B$3)</f>
        <v>2410.6016980435588</v>
      </c>
      <c r="AC10" s="484">
        <f>IF('BS(Balance Sheets) '!AC10="-","-",'BS(Balance Sheets) '!AC10/'為替換算(currency conversion)'!$B$3)</f>
        <v>3066.5116279069771</v>
      </c>
    </row>
    <row r="11" spans="1:29" ht="18" customHeight="1">
      <c r="A11" s="169"/>
      <c r="B11" s="170"/>
      <c r="C11" s="185" t="s">
        <v>139</v>
      </c>
      <c r="D11" s="186" t="s">
        <v>3</v>
      </c>
      <c r="E11" s="187" t="s">
        <v>410</v>
      </c>
      <c r="F11" s="269">
        <f>IF('BS(Balance Sheets) '!F11="-","-",'BS(Balance Sheets) '!F11/'為替換算(currency conversion)'!$B$3)</f>
        <v>2685.3968253968255</v>
      </c>
      <c r="G11" s="188">
        <f>IF('BS(Balance Sheets) '!G11="-","-",'BS(Balance Sheets) '!G11/'為替換算(currency conversion)'!$B$3)</f>
        <v>2914.7508305647843</v>
      </c>
      <c r="H11" s="485">
        <f>IF('BS(Balance Sheets) '!H11="-","-",'BS(Balance Sheets) '!H11/'為替換算(currency conversion)'!$B$3)</f>
        <v>3245.8102620893324</v>
      </c>
      <c r="I11" s="245">
        <f>IF('BS(Balance Sheets) '!I11="-","-",'BS(Balance Sheets) '!I11/'為替換算(currency conversion)'!$B$3)</f>
        <v>3583.3370247323737</v>
      </c>
      <c r="J11" s="189">
        <f>IF('BS(Balance Sheets) '!J11="-","-",'BS(Balance Sheets) '!J11/'為替換算(currency conversion)'!$B$3)</f>
        <v>2979.2174234034701</v>
      </c>
      <c r="K11" s="188">
        <f>IF('BS(Balance Sheets) '!K11="-","-",'BS(Balance Sheets) '!K11/'為替換算(currency conversion)'!$B$3)</f>
        <v>3149.1177556293837</v>
      </c>
      <c r="L11" s="189">
        <f>IF('BS(Balance Sheets) '!L11="-","-",'BS(Balance Sheets) '!L11/'為替換算(currency conversion)'!$B$3)</f>
        <v>3157.6301218161684</v>
      </c>
      <c r="M11" s="486">
        <f>IF('BS(Balance Sheets) '!M11="-","-",'BS(Balance Sheets) '!M11/'為替換算(currency conversion)'!$B$3)</f>
        <v>4054.086378737542</v>
      </c>
      <c r="N11" s="189">
        <f>IF('BS(Balance Sheets) '!N11="-","-",'BS(Balance Sheets) '!N11/'為替換算(currency conversion)'!$B$3)</f>
        <v>3216.8032484311557</v>
      </c>
      <c r="O11" s="189">
        <f>IF('BS(Balance Sheets) '!O11="-","-",'BS(Balance Sheets) '!O11/'為替換算(currency conversion)'!$B$3)</f>
        <v>3439.0992986341826</v>
      </c>
      <c r="P11" s="189">
        <f>IF('BS(Balance Sheets) '!P11="-","-",'BS(Balance Sheets) '!P11/'為替換算(currency conversion)'!$B$3)</f>
        <v>3571.184939091916</v>
      </c>
      <c r="Q11" s="486">
        <f>IF('BS(Balance Sheets) '!Q11="-","-",'BS(Balance Sheets) '!Q11/'為替換算(currency conversion)'!$B$3)</f>
        <v>4224.2524916943521</v>
      </c>
      <c r="R11" s="189">
        <f>IF('BS(Balance Sheets) '!R11="-","-",'BS(Balance Sheets) '!R11/'為替換算(currency conversion)'!$B$3)</f>
        <v>3245.1458102620895</v>
      </c>
      <c r="S11" s="189">
        <f>IF('BS(Balance Sheets) '!S11="-","-",'BS(Balance Sheets) '!S11/'為替換算(currency conversion)'!$B$3)</f>
        <v>3352.5286083425622</v>
      </c>
      <c r="T11" s="189">
        <f>IF('BS(Balance Sheets) '!T11="-","-",'BS(Balance Sheets) '!T11/'為替換算(currency conversion)'!$B$3)</f>
        <v>3660.0516795865638</v>
      </c>
      <c r="U11" s="486">
        <f>IF('BS(Balance Sheets) '!U11="-","-",'BS(Balance Sheets) '!U11/'為替換算(currency conversion)'!$B$3)</f>
        <v>4443.5806570690293</v>
      </c>
      <c r="V11" s="189">
        <f>IF('BS(Balance Sheets) '!V11="-","-",'BS(Balance Sheets) '!V11/'為替換算(currency conversion)'!$B$3)</f>
        <v>3441.4396456256923</v>
      </c>
      <c r="W11" s="189">
        <f>IF('BS(Balance Sheets) '!W11="-","-",'BS(Balance Sheets) '!W11/'為替換算(currency conversion)'!$B$3)</f>
        <v>3808.3130306386124</v>
      </c>
      <c r="X11" s="189">
        <f>IF('BS(Balance Sheets) '!X11="-","-",'BS(Balance Sheets) '!X11/'為替換算(currency conversion)'!$B$3)</f>
        <v>4015.3266888150611</v>
      </c>
      <c r="Y11" s="486">
        <f>IF('BS(Balance Sheets) '!Y11="-","-",'BS(Balance Sheets) '!Y11/'為替換算(currency conversion)'!$B$3)</f>
        <v>4966.149870801034</v>
      </c>
      <c r="Z11" s="189">
        <f>IF('BS(Balance Sheets) '!Z11="-","-",'BS(Balance Sheets) '!Z11/'為替換算(currency conversion)'!$B$3)</f>
        <v>4318.4496124031011</v>
      </c>
      <c r="AA11" s="189">
        <f>IF('BS(Balance Sheets) '!AA11="-","-",'BS(Balance Sheets) '!AA11/'為替換算(currency conversion)'!$B$3)</f>
        <v>4465.3303802141018</v>
      </c>
      <c r="AB11" s="189">
        <f>IF('BS(Balance Sheets) '!AB11="-","-",'BS(Balance Sheets) '!AB11/'為替換算(currency conversion)'!$B$3)</f>
        <v>8153.960871170174</v>
      </c>
      <c r="AC11" s="486">
        <f>IF('BS(Balance Sheets) '!AC11="-","-",'BS(Balance Sheets) '!AC11/'為替換算(currency conversion)'!$B$3)</f>
        <v>9171.4211886304911</v>
      </c>
    </row>
    <row r="12" spans="1:29" ht="18" customHeight="1">
      <c r="A12" s="169"/>
      <c r="B12" s="170"/>
      <c r="C12" s="185" t="s">
        <v>141</v>
      </c>
      <c r="D12" s="186" t="s">
        <v>3</v>
      </c>
      <c r="E12" s="187" t="s">
        <v>411</v>
      </c>
      <c r="F12" s="269">
        <f>IF('BS(Balance Sheets) '!F12="-","-",'BS(Balance Sheets) '!F12/'為替換算(currency conversion)'!$B$3)</f>
        <v>596.63344407530462</v>
      </c>
      <c r="G12" s="188">
        <f>IF('BS(Balance Sheets) '!G12="-","-",'BS(Balance Sheets) '!G12/'為替換算(currency conversion)'!$B$3)</f>
        <v>765.47065337763024</v>
      </c>
      <c r="H12" s="485">
        <f>IF('BS(Balance Sheets) '!H12="-","-",'BS(Balance Sheets) '!H12/'為替換算(currency conversion)'!$B$3)</f>
        <v>786.9545957918051</v>
      </c>
      <c r="I12" s="245">
        <f>IF('BS(Balance Sheets) '!I12="-","-",'BS(Balance Sheets) '!I12/'為替換算(currency conversion)'!$B$3)</f>
        <v>605.00553709856035</v>
      </c>
      <c r="J12" s="189">
        <f>IF('BS(Balance Sheets) '!J12="-","-",'BS(Balance Sheets) '!J12/'為替換算(currency conversion)'!$B$3)</f>
        <v>621.02620893318579</v>
      </c>
      <c r="K12" s="188">
        <f>IF('BS(Balance Sheets) '!K12="-","-",'BS(Balance Sheets) '!K12/'為替換算(currency conversion)'!$B$3)</f>
        <v>757.16500553709864</v>
      </c>
      <c r="L12" s="189">
        <f>IF('BS(Balance Sheets) '!L12="-","-",'BS(Balance Sheets) '!L12/'為替換算(currency conversion)'!$B$3)</f>
        <v>834.89848652639353</v>
      </c>
      <c r="M12" s="486">
        <f>IF('BS(Balance Sheets) '!M12="-","-",'BS(Balance Sheets) '!M12/'為替換算(currency conversion)'!$B$3)</f>
        <v>604.86526393503141</v>
      </c>
      <c r="N12" s="189">
        <f>IF('BS(Balance Sheets) '!N12="-","-",'BS(Balance Sheets) '!N12/'為替換算(currency conversion)'!$B$3)</f>
        <v>654.63270579549658</v>
      </c>
      <c r="O12" s="189">
        <f>IF('BS(Balance Sheets) '!O12="-","-",'BS(Balance Sheets) '!O12/'為替換算(currency conversion)'!$B$3)</f>
        <v>725.26393503137695</v>
      </c>
      <c r="P12" s="189">
        <f>IF('BS(Balance Sheets) '!P12="-","-",'BS(Balance Sheets) '!P12/'為替換算(currency conversion)'!$B$3)</f>
        <v>850.53525286083436</v>
      </c>
      <c r="Q12" s="486">
        <f>IF('BS(Balance Sheets) '!Q12="-","-",'BS(Balance Sheets) '!Q12/'為替換算(currency conversion)'!$B$3)</f>
        <v>552.44001476559617</v>
      </c>
      <c r="R12" s="189">
        <f>IF('BS(Balance Sheets) '!R12="-","-",'BS(Balance Sheets) '!R12/'為替換算(currency conversion)'!$B$3)</f>
        <v>639.25433739387233</v>
      </c>
      <c r="S12" s="189">
        <f>IF('BS(Balance Sheets) '!S12="-","-",'BS(Balance Sheets) '!S12/'為替換算(currency conversion)'!$B$3)</f>
        <v>779.99261720191964</v>
      </c>
      <c r="T12" s="189">
        <f>IF('BS(Balance Sheets) '!T12="-","-",'BS(Balance Sheets) '!T12/'為替換算(currency conversion)'!$B$3)</f>
        <v>893.22997416020678</v>
      </c>
      <c r="U12" s="486">
        <f>IF('BS(Balance Sheets) '!U12="-","-",'BS(Balance Sheets) '!U12/'為替換算(currency conversion)'!$B$3)</f>
        <v>749.32447397563681</v>
      </c>
      <c r="V12" s="189">
        <f>IF('BS(Balance Sheets) '!V12="-","-",'BS(Balance Sheets) '!V12/'為替換算(currency conversion)'!$B$3)</f>
        <v>684.99077150239941</v>
      </c>
      <c r="W12" s="189">
        <f>IF('BS(Balance Sheets) '!W12="-","-",'BS(Balance Sheets) '!W12/'為替換算(currency conversion)'!$B$3)</f>
        <v>798.69324473975644</v>
      </c>
      <c r="X12" s="189">
        <f>IF('BS(Balance Sheets) '!X12="-","-",'BS(Balance Sheets) '!X12/'為替換算(currency conversion)'!$B$3)</f>
        <v>878.36840162421561</v>
      </c>
      <c r="Y12" s="486">
        <f>IF('BS(Balance Sheets) '!Y12="-","-",'BS(Balance Sheets) '!Y12/'為替換算(currency conversion)'!$B$3)</f>
        <v>778.71539313399785</v>
      </c>
      <c r="Z12" s="189">
        <f>IF('BS(Balance Sheets) '!Z12="-","-",'BS(Balance Sheets) '!Z12/'為替換算(currency conversion)'!$B$3)</f>
        <v>926.20893318567744</v>
      </c>
      <c r="AA12" s="189">
        <f>IF('BS(Balance Sheets) '!AA12="-","-",'BS(Balance Sheets) '!AA12/'為替換算(currency conversion)'!$B$3)</f>
        <v>1112.8682170542636</v>
      </c>
      <c r="AB12" s="189">
        <f>IF('BS(Balance Sheets) '!AB12="-","-",'BS(Balance Sheets) '!AB12/'為替換算(currency conversion)'!$B$3)</f>
        <v>1098.7227759320783</v>
      </c>
      <c r="AC12" s="486">
        <f>IF('BS(Balance Sheets) '!AC12="-","-",'BS(Balance Sheets) '!AC12/'為替換算(currency conversion)'!$B$3)</f>
        <v>908.14322628276125</v>
      </c>
    </row>
    <row r="13" spans="1:29" ht="18" customHeight="1">
      <c r="A13" s="169"/>
      <c r="B13" s="170"/>
      <c r="C13" s="185" t="s">
        <v>143</v>
      </c>
      <c r="D13" s="186" t="s">
        <v>3</v>
      </c>
      <c r="E13" s="187" t="s">
        <v>412</v>
      </c>
      <c r="F13" s="269">
        <f>IF('BS(Balance Sheets) '!F13="-","-",'BS(Balance Sheets) '!F13/'為替換算(currency conversion)'!$B$3)</f>
        <v>127.97342192691031</v>
      </c>
      <c r="G13" s="188">
        <f>IF('BS(Balance Sheets) '!G13="-","-",'BS(Balance Sheets) '!G13/'為替換算(currency conversion)'!$B$3)</f>
        <v>166.73311184939092</v>
      </c>
      <c r="H13" s="485">
        <f>IF('BS(Balance Sheets) '!H13="-","-",'BS(Balance Sheets) '!H13/'為替換算(currency conversion)'!$B$3)</f>
        <v>201.62421557770398</v>
      </c>
      <c r="I13" s="245">
        <f>IF('BS(Balance Sheets) '!I13="-","-",'BS(Balance Sheets) '!I13/'為替換算(currency conversion)'!$B$3)</f>
        <v>159.04761904761907</v>
      </c>
      <c r="J13" s="189">
        <f>IF('BS(Balance Sheets) '!J13="-","-",'BS(Balance Sheets) '!J13/'為替換算(currency conversion)'!$B$3)</f>
        <v>152.63196751568847</v>
      </c>
      <c r="K13" s="188">
        <f>IF('BS(Balance Sheets) '!K13="-","-",'BS(Balance Sheets) '!K13/'為替換算(currency conversion)'!$B$3)</f>
        <v>173.77630121816171</v>
      </c>
      <c r="L13" s="189">
        <f>IF('BS(Balance Sheets) '!L13="-","-",'BS(Balance Sheets) '!L13/'為替換算(currency conversion)'!$B$3)</f>
        <v>212.25544481358438</v>
      </c>
      <c r="M13" s="486">
        <f>IF('BS(Balance Sheets) '!M13="-","-",'BS(Balance Sheets) '!M13/'為替換算(currency conversion)'!$B$3)</f>
        <v>112.91251384274641</v>
      </c>
      <c r="N13" s="189">
        <f>IF('BS(Balance Sheets) '!N13="-","-",'BS(Balance Sheets) '!N13/'為替換算(currency conversion)'!$B$3)</f>
        <v>137.60797342192691</v>
      </c>
      <c r="O13" s="189">
        <f>IF('BS(Balance Sheets) '!O13="-","-",'BS(Balance Sheets) '!O13/'為替換算(currency conversion)'!$B$3)</f>
        <v>136.47840531561462</v>
      </c>
      <c r="P13" s="189">
        <f>IF('BS(Balance Sheets) '!P13="-","-",'BS(Balance Sheets) '!P13/'為替換算(currency conversion)'!$B$3)</f>
        <v>152.55813953488374</v>
      </c>
      <c r="Q13" s="486">
        <f>IF('BS(Balance Sheets) '!Q13="-","-",'BS(Balance Sheets) '!Q13/'為替換算(currency conversion)'!$B$3)</f>
        <v>101.343669250646</v>
      </c>
      <c r="R13" s="189">
        <f>IF('BS(Balance Sheets) '!R13="-","-",'BS(Balance Sheets) '!R13/'為替換算(currency conversion)'!$B$3)</f>
        <v>123.72093023255815</v>
      </c>
      <c r="S13" s="189">
        <f>IF('BS(Balance Sheets) '!S13="-","-",'BS(Balance Sheets) '!S13/'為替換算(currency conversion)'!$B$3)</f>
        <v>140.76781100036916</v>
      </c>
      <c r="T13" s="189">
        <f>IF('BS(Balance Sheets) '!T13="-","-",'BS(Balance Sheets) '!T13/'為替換算(currency conversion)'!$B$3)</f>
        <v>167.26467331118496</v>
      </c>
      <c r="U13" s="486">
        <f>IF('BS(Balance Sheets) '!U13="-","-",'BS(Balance Sheets) '!U13/'為替換算(currency conversion)'!$B$3)</f>
        <v>106.87338501291991</v>
      </c>
      <c r="V13" s="189">
        <f>IF('BS(Balance Sheets) '!V13="-","-",'BS(Balance Sheets) '!V13/'為替換算(currency conversion)'!$B$3)</f>
        <v>193.73200442967885</v>
      </c>
      <c r="W13" s="189">
        <f>IF('BS(Balance Sheets) '!W13="-","-",'BS(Balance Sheets) '!W13/'為替換算(currency conversion)'!$B$3)</f>
        <v>165.09413067552603</v>
      </c>
      <c r="X13" s="189">
        <f>IF('BS(Balance Sheets) '!X13="-","-",'BS(Balance Sheets) '!X13/'為替換算(currency conversion)'!$B$3)</f>
        <v>218.16168327796237</v>
      </c>
      <c r="Y13" s="486">
        <f>IF('BS(Balance Sheets) '!Y13="-","-",'BS(Balance Sheets) '!Y13/'為替換算(currency conversion)'!$B$3)</f>
        <v>187.73717238833518</v>
      </c>
      <c r="Z13" s="189">
        <f>IF('BS(Balance Sheets) '!Z13="-","-",'BS(Balance Sheets) '!Z13/'為替換算(currency conversion)'!$B$3)</f>
        <v>204.00147655961612</v>
      </c>
      <c r="AA13" s="189">
        <f>IF('BS(Balance Sheets) '!AA13="-","-",'BS(Balance Sheets) '!AA13/'為替換算(currency conversion)'!$B$3)</f>
        <v>243.54374307862682</v>
      </c>
      <c r="AB13" s="189">
        <f>IF('BS(Balance Sheets) '!AB13="-","-",'BS(Balance Sheets) '!AB13/'為替換算(currency conversion)'!$B$3)</f>
        <v>743.7726098191215</v>
      </c>
      <c r="AC13" s="486">
        <f>IF('BS(Balance Sheets) '!AC13="-","-",'BS(Balance Sheets) '!AC13/'為替換算(currency conversion)'!$B$3)</f>
        <v>562.72425249169441</v>
      </c>
    </row>
    <row r="14" spans="1:29" ht="18" customHeight="1">
      <c r="A14" s="169"/>
      <c r="B14" s="170"/>
      <c r="C14" s="185" t="s">
        <v>646</v>
      </c>
      <c r="D14" s="186" t="s">
        <v>3</v>
      </c>
      <c r="E14" s="187" t="s">
        <v>645</v>
      </c>
      <c r="F14" s="269" t="str">
        <f>IF('BS(Balance Sheets) '!F14="-","-",'BS(Balance Sheets) '!F14/'為替換算(currency conversion)'!$B$3)</f>
        <v>-</v>
      </c>
      <c r="G14" s="485" t="str">
        <f>IF('BS(Balance Sheets) '!G14="-","-",'BS(Balance Sheets) '!G14/'為替換算(currency conversion)'!$B$3)</f>
        <v>-</v>
      </c>
      <c r="H14" s="188" t="str">
        <f>IF('BS(Balance Sheets) '!H14="-","-",'BS(Balance Sheets) '!H14/'為替換算(currency conversion)'!$B$3)</f>
        <v>-</v>
      </c>
      <c r="I14" s="486" t="str">
        <f>IF('BS(Balance Sheets) '!I14="-","-",'BS(Balance Sheets) '!I14/'為替換算(currency conversion)'!$B$3)</f>
        <v>-</v>
      </c>
      <c r="J14" s="269" t="str">
        <f>IF('BS(Balance Sheets) '!J14="-","-",'BS(Balance Sheets) '!J14/'為替換算(currency conversion)'!$B$3)</f>
        <v>-</v>
      </c>
      <c r="K14" s="485" t="str">
        <f>IF('BS(Balance Sheets) '!K14="-","-",'BS(Balance Sheets) '!K14/'為替換算(currency conversion)'!$B$3)</f>
        <v>-</v>
      </c>
      <c r="L14" s="188" t="str">
        <f>IF('BS(Balance Sheets) '!L14="-","-",'BS(Balance Sheets) '!L14/'為替換算(currency conversion)'!$B$3)</f>
        <v>-</v>
      </c>
      <c r="M14" s="486" t="str">
        <f>IF('BS(Balance Sheets) '!M14="-","-",'BS(Balance Sheets) '!M14/'為替換算(currency conversion)'!$B$3)</f>
        <v>-</v>
      </c>
      <c r="N14" s="269" t="str">
        <f>IF('BS(Balance Sheets) '!N14="-","-",'BS(Balance Sheets) '!N14/'為替換算(currency conversion)'!$B$3)</f>
        <v>-</v>
      </c>
      <c r="O14" s="189" t="str">
        <f>IF('BS(Balance Sheets) '!O14="-","-",'BS(Balance Sheets) '!O14/'為替換算(currency conversion)'!$B$3)</f>
        <v>-</v>
      </c>
      <c r="P14" s="618" t="str">
        <f>IF('BS(Balance Sheets) '!P14="-","-",'BS(Balance Sheets) '!P14/'為替換算(currency conversion)'!$B$3)</f>
        <v>-</v>
      </c>
      <c r="Q14" s="486" t="str">
        <f>IF('BS(Balance Sheets) '!Q14="-","-",'BS(Balance Sheets) '!Q14/'為替換算(currency conversion)'!$B$3)</f>
        <v>-</v>
      </c>
      <c r="R14" s="269" t="str">
        <f>IF('BS(Balance Sheets) '!R14="-","-",'BS(Balance Sheets) '!R14/'為替換算(currency conversion)'!$B$3)</f>
        <v>-</v>
      </c>
      <c r="S14" s="189" t="str">
        <f>IF('BS(Balance Sheets) '!S14="-","-",'BS(Balance Sheets) '!S14/'為替換算(currency conversion)'!$B$3)</f>
        <v>-</v>
      </c>
      <c r="T14" s="618" t="str">
        <f>IF('BS(Balance Sheets) '!T14="-","-",'BS(Balance Sheets) '!T14/'為替換算(currency conversion)'!$B$3)</f>
        <v>-</v>
      </c>
      <c r="U14" s="486" t="str">
        <f>IF('BS(Balance Sheets) '!U14="-","-",'BS(Balance Sheets) '!U14/'為替換算(currency conversion)'!$B$3)</f>
        <v>-</v>
      </c>
      <c r="V14" s="269" t="str">
        <f>IF('BS(Balance Sheets) '!V14="-","-",'BS(Balance Sheets) '!V14/'為替換算(currency conversion)'!$B$3)</f>
        <v>-</v>
      </c>
      <c r="W14" s="189" t="str">
        <f>IF('BS(Balance Sheets) '!W14="-","-",'BS(Balance Sheets) '!W14/'為替換算(currency conversion)'!$B$3)</f>
        <v>-</v>
      </c>
      <c r="X14" s="618" t="str">
        <f>IF('BS(Balance Sheets) '!X14="-","-",'BS(Balance Sheets) '!X14/'為替換算(currency conversion)'!$B$3)</f>
        <v>-</v>
      </c>
      <c r="Y14" s="486" t="str">
        <f>IF('BS(Balance Sheets) '!Y14="-","-",'BS(Balance Sheets) '!Y14/'為替換算(currency conversion)'!$B$3)</f>
        <v>-</v>
      </c>
      <c r="Z14" s="269" t="str">
        <f>IF('BS(Balance Sheets) '!Z14="-","-",'BS(Balance Sheets) '!Z14/'為替換算(currency conversion)'!$B$3)</f>
        <v>-</v>
      </c>
      <c r="AA14" s="772" t="str">
        <f>IF('BS(Balance Sheets) '!AA14="-","-",'BS(Balance Sheets) '!AA14/'為替換算(currency conversion)'!$B$3)</f>
        <v>-</v>
      </c>
      <c r="AB14" s="618">
        <f>IF('BS(Balance Sheets) '!AB14="-","-",'BS(Balance Sheets) '!AB14/'為替換算(currency conversion)'!$B$3)</f>
        <v>838.82613510520491</v>
      </c>
      <c r="AC14" s="486">
        <f>IF('BS(Balance Sheets) '!AC14="-","-",'BS(Balance Sheets) '!AC14/'為替換算(currency conversion)'!$B$3)</f>
        <v>359.6308600959764</v>
      </c>
    </row>
    <row r="15" spans="1:29" ht="18" customHeight="1">
      <c r="A15" s="169"/>
      <c r="B15" s="170"/>
      <c r="C15" s="185" t="s">
        <v>145</v>
      </c>
      <c r="D15" s="186" t="s">
        <v>3</v>
      </c>
      <c r="E15" s="187" t="s">
        <v>413</v>
      </c>
      <c r="F15" s="269">
        <f>IF('BS(Balance Sheets) '!F15="-","-",'BS(Balance Sheets) '!F15/'為替換算(currency conversion)'!$B$3)</f>
        <v>91.901070505721677</v>
      </c>
      <c r="G15" s="188">
        <f>IF('BS(Balance Sheets) '!G15="-","-",'BS(Balance Sheets) '!G15/'為替換算(currency conversion)'!$B$3)</f>
        <v>92.558139534883722</v>
      </c>
      <c r="H15" s="485">
        <f>IF('BS(Balance Sheets) '!H15="-","-",'BS(Balance Sheets) '!H15/'為替換算(currency conversion)'!$B$3)</f>
        <v>94.662236987818389</v>
      </c>
      <c r="I15" s="245">
        <f>IF('BS(Balance Sheets) '!I15="-","-",'BS(Balance Sheets) '!I15/'為替換算(currency conversion)'!$B$3)</f>
        <v>87.818383167220389</v>
      </c>
      <c r="J15" s="189">
        <f>IF('BS(Balance Sheets) '!J15="-","-",'BS(Balance Sheets) '!J15/'為替換算(currency conversion)'!$B$3)</f>
        <v>104.92432631967516</v>
      </c>
      <c r="K15" s="188">
        <f>IF('BS(Balance Sheets) '!K15="-","-",'BS(Balance Sheets) '!K15/'為替換算(currency conversion)'!$B$3)</f>
        <v>97.829457364341096</v>
      </c>
      <c r="L15" s="189">
        <f>IF('BS(Balance Sheets) '!L15="-","-",'BS(Balance Sheets) '!L15/'為替換算(currency conversion)'!$B$3)</f>
        <v>109.6124031007752</v>
      </c>
      <c r="M15" s="486">
        <f>IF('BS(Balance Sheets) '!M15="-","-",'BS(Balance Sheets) '!M15/'為替換算(currency conversion)'!$B$3)</f>
        <v>69.693613879660404</v>
      </c>
      <c r="N15" s="189">
        <f>IF('BS(Balance Sheets) '!N15="-","-",'BS(Balance Sheets) '!N15/'為替換算(currency conversion)'!$B$3)</f>
        <v>79.114064230343303</v>
      </c>
      <c r="O15" s="189">
        <f>IF('BS(Balance Sheets) '!O15="-","-",'BS(Balance Sheets) '!O15/'為替換算(currency conversion)'!$B$3)</f>
        <v>86.629752676264317</v>
      </c>
      <c r="P15" s="189">
        <f>IF('BS(Balance Sheets) '!P15="-","-",'BS(Balance Sheets) '!P15/'為替換算(currency conversion)'!$B$3)</f>
        <v>87.279438907345892</v>
      </c>
      <c r="Q15" s="486">
        <f>IF('BS(Balance Sheets) '!Q15="-","-",'BS(Balance Sheets) '!Q15/'為替換算(currency conversion)'!$B$3)</f>
        <v>98.161683277962354</v>
      </c>
      <c r="R15" s="189">
        <f>IF('BS(Balance Sheets) '!R15="-","-",'BS(Balance Sheets) '!R15/'為替換算(currency conversion)'!$B$3)</f>
        <v>106.66666666666667</v>
      </c>
      <c r="S15" s="189">
        <f>IF('BS(Balance Sheets) '!S15="-","-",'BS(Balance Sheets) '!S15/'為替換算(currency conversion)'!$B$3)</f>
        <v>110.69029162052419</v>
      </c>
      <c r="T15" s="189">
        <f>IF('BS(Balance Sheets) '!T15="-","-",'BS(Balance Sheets) '!T15/'為替換算(currency conversion)'!$B$3)</f>
        <v>110.80103359173127</v>
      </c>
      <c r="U15" s="486">
        <f>IF('BS(Balance Sheets) '!U15="-","-",'BS(Balance Sheets) '!U15/'為替換算(currency conversion)'!$B$3)</f>
        <v>121.97858988556663</v>
      </c>
      <c r="V15" s="189">
        <f>IF('BS(Balance Sheets) '!V15="-","-",'BS(Balance Sheets) '!V15/'為替換算(currency conversion)'!$B$3)</f>
        <v>194.75083056478408</v>
      </c>
      <c r="W15" s="189">
        <f>IF('BS(Balance Sheets) '!W15="-","-",'BS(Balance Sheets) '!W15/'為替換算(currency conversion)'!$B$3)</f>
        <v>196.85492801771872</v>
      </c>
      <c r="X15" s="189">
        <f>IF('BS(Balance Sheets) '!X15="-","-",'BS(Balance Sheets) '!X15/'為替換算(currency conversion)'!$B$3)</f>
        <v>207.83314876338133</v>
      </c>
      <c r="Y15" s="486">
        <f>IF('BS(Balance Sheets) '!Y15="-","-",'BS(Balance Sheets) '!Y15/'為替換算(currency conversion)'!$B$3)</f>
        <v>585.76596530084907</v>
      </c>
      <c r="Z15" s="189">
        <f>IF('BS(Balance Sheets) '!Z15="-","-",'BS(Balance Sheets) '!Z15/'為替換算(currency conversion)'!$B$3)</f>
        <v>291.11111111111114</v>
      </c>
      <c r="AA15" s="189">
        <f>IF('BS(Balance Sheets) '!AA15="-","-",'BS(Balance Sheets) '!AA15/'為替換算(currency conversion)'!$B$3)</f>
        <v>300.73089700996678</v>
      </c>
      <c r="AB15" s="189">
        <f>IF('BS(Balance Sheets) '!AB15="-","-",'BS(Balance Sheets) '!AB15/'為替換算(currency conversion)'!$B$3)</f>
        <v>365.20487264673312</v>
      </c>
      <c r="AC15" s="486">
        <f>IF('BS(Balance Sheets) '!AC15="-","-",'BS(Balance Sheets) '!AC15/'為替換算(currency conversion)'!$B$3)</f>
        <v>403.83905500184574</v>
      </c>
    </row>
    <row r="16" spans="1:29" ht="18" customHeight="1">
      <c r="A16" s="169"/>
      <c r="B16" s="190"/>
      <c r="C16" s="191" t="s">
        <v>147</v>
      </c>
      <c r="D16" s="192" t="s">
        <v>3</v>
      </c>
      <c r="E16" s="193" t="s">
        <v>414</v>
      </c>
      <c r="F16" s="194">
        <f>IF('BS(Balance Sheets) '!F16="-","-",'BS(Balance Sheets) '!F16/'為替換算(currency conversion)'!$B$3)</f>
        <v>478.19121447028425</v>
      </c>
      <c r="G16" s="196">
        <f>IF('BS(Balance Sheets) '!G16="-","-",'BS(Balance Sheets) '!G16/'為替換算(currency conversion)'!$B$3)</f>
        <v>446.54854189737915</v>
      </c>
      <c r="H16" s="195">
        <f>IF('BS(Balance Sheets) '!H16="-","-",'BS(Balance Sheets) '!H16/'為替換算(currency conversion)'!$B$3)</f>
        <v>424.72499077150246</v>
      </c>
      <c r="I16" s="413">
        <f>IF('BS(Balance Sheets) '!I16="-","-",'BS(Balance Sheets) '!I16/'為替換算(currency conversion)'!$B$3)</f>
        <v>440.24363233665565</v>
      </c>
      <c r="J16" s="198">
        <f>IF('BS(Balance Sheets) '!J16="-","-",'BS(Balance Sheets) '!J16/'為替換算(currency conversion)'!$B$3)</f>
        <v>522.60612772240688</v>
      </c>
      <c r="K16" s="196">
        <f>IF('BS(Balance Sheets) '!K16="-","-",'BS(Balance Sheets) '!K16/'為替換算(currency conversion)'!$B$3)</f>
        <v>502.92358803986713</v>
      </c>
      <c r="L16" s="198">
        <f>IF('BS(Balance Sheets) '!L16="-","-",'BS(Balance Sheets) '!L16/'為替換算(currency conversion)'!$B$3)</f>
        <v>498.23551125876713</v>
      </c>
      <c r="M16" s="197">
        <f>IF('BS(Balance Sheets) '!M16="-","-",'BS(Balance Sheets) '!M16/'為替換算(currency conversion)'!$B$3)</f>
        <v>497.37172388335182</v>
      </c>
      <c r="N16" s="198">
        <f>IF('BS(Balance Sheets) '!N16="-","-",'BS(Balance Sheets) '!N16/'為替換算(currency conversion)'!$B$3)</f>
        <v>525.38944259874495</v>
      </c>
      <c r="O16" s="198">
        <f>IF('BS(Balance Sheets) '!O16="-","-",'BS(Balance Sheets) '!O16/'為替換算(currency conversion)'!$B$3)</f>
        <v>510.85271317829461</v>
      </c>
      <c r="P16" s="198">
        <f>IF('BS(Balance Sheets) '!P16="-","-",'BS(Balance Sheets) '!P16/'為替換算(currency conversion)'!$B$3)</f>
        <v>519.01070505721668</v>
      </c>
      <c r="Q16" s="197">
        <f>IF('BS(Balance Sheets) '!Q16="-","-",'BS(Balance Sheets) '!Q16/'為替換算(currency conversion)'!$B$3)</f>
        <v>646.06127722406802</v>
      </c>
      <c r="R16" s="198">
        <f>IF('BS(Balance Sheets) '!R16="-","-",'BS(Balance Sheets) '!R16/'為替換算(currency conversion)'!$B$3)</f>
        <v>787.10963455149511</v>
      </c>
      <c r="S16" s="198">
        <f>IF('BS(Balance Sheets) '!S16="-","-",'BS(Balance Sheets) '!S16/'為替換算(currency conversion)'!$B$3)</f>
        <v>690.49095607235142</v>
      </c>
      <c r="T16" s="198">
        <f>IF('BS(Balance Sheets) '!T16="-","-",'BS(Balance Sheets) '!T16/'為替換算(currency conversion)'!$B$3)</f>
        <v>634.64747139165752</v>
      </c>
      <c r="U16" s="197">
        <f>IF('BS(Balance Sheets) '!U16="-","-",'BS(Balance Sheets) '!U16/'為替換算(currency conversion)'!$B$3)</f>
        <v>654.27094868955339</v>
      </c>
      <c r="V16" s="198">
        <f>IF('BS(Balance Sheets) '!V16="-","-",'BS(Balance Sheets) '!V16/'為替換算(currency conversion)'!$B$3)</f>
        <v>870.16611295681071</v>
      </c>
      <c r="W16" s="198">
        <f>IF('BS(Balance Sheets) '!W16="-","-",'BS(Balance Sheets) '!W16/'為替換算(currency conversion)'!$B$3)</f>
        <v>927.57475083056488</v>
      </c>
      <c r="X16" s="198">
        <f>IF('BS(Balance Sheets) '!X16="-","-",'BS(Balance Sheets) '!X16/'為替換算(currency conversion)'!$B$3)</f>
        <v>848.61572535991149</v>
      </c>
      <c r="Y16" s="197">
        <f>IF('BS(Balance Sheets) '!Y16="-","-",'BS(Balance Sheets) '!Y16/'為替換算(currency conversion)'!$B$3)</f>
        <v>865.16795865633082</v>
      </c>
      <c r="Z16" s="198">
        <f>IF('BS(Balance Sheets) '!Z16="-","-",'BS(Balance Sheets) '!Z16/'為替換算(currency conversion)'!$B$3)</f>
        <v>1091.6648209671466</v>
      </c>
      <c r="AA16" s="198">
        <f>IF('BS(Balance Sheets) '!AA16="-","-",'BS(Balance Sheets) '!AA16/'為替換算(currency conversion)'!$B$3)</f>
        <v>1851.9822812846071</v>
      </c>
      <c r="AB16" s="198">
        <f>IF('BS(Balance Sheets) '!AB16="-","-",'BS(Balance Sheets) '!AB16/'為替換算(currency conversion)'!$B$3)</f>
        <v>1957.6818014027317</v>
      </c>
      <c r="AC16" s="197">
        <f>IF('BS(Balance Sheets) '!AC16="-","-",'BS(Balance Sheets) '!AC16/'為替換算(currency conversion)'!$B$3)</f>
        <v>2131.2661498708012</v>
      </c>
    </row>
    <row r="17" spans="1:29" ht="18" customHeight="1">
      <c r="A17" s="169"/>
      <c r="B17" s="199" t="s">
        <v>149</v>
      </c>
      <c r="C17" s="200"/>
      <c r="D17" s="201" t="s">
        <v>3</v>
      </c>
      <c r="E17" s="202" t="s">
        <v>415</v>
      </c>
      <c r="F17" s="487">
        <f>IF('BS(Balance Sheets) '!F17="-","-",'BS(Balance Sheets) '!F17/'為替換算(currency conversion)'!$B$3)</f>
        <v>10294.078995939462</v>
      </c>
      <c r="G17" s="216">
        <f>IF('BS(Balance Sheets) '!G17="-","-",'BS(Balance Sheets) '!G17/'為替換算(currency conversion)'!$B$3)</f>
        <v>10563.698781838317</v>
      </c>
      <c r="H17" s="488">
        <f>IF('BS(Balance Sheets) '!H17="-","-",'BS(Balance Sheets) '!H17/'為替換算(currency conversion)'!$B$3)</f>
        <v>10600.804724990772</v>
      </c>
      <c r="I17" s="412">
        <f>IF('BS(Balance Sheets) '!I17="-","-",'BS(Balance Sheets) '!I17/'為替換算(currency conversion)'!$B$3)</f>
        <v>10481.742340346993</v>
      </c>
      <c r="J17" s="203">
        <f>IF('BS(Balance Sheets) '!J17="-","-",'BS(Balance Sheets) '!J17/'為替換算(currency conversion)'!$B$3)</f>
        <v>10748.660022148395</v>
      </c>
      <c r="K17" s="216">
        <f>IF('BS(Balance Sheets) '!K17="-","-",'BS(Balance Sheets) '!K17/'為替換算(currency conversion)'!$B$3)</f>
        <v>11077.356958287191</v>
      </c>
      <c r="L17" s="203">
        <f>IF('BS(Balance Sheets) '!L17="-","-",'BS(Balance Sheets) '!L17/'為替換算(currency conversion)'!$B$3)</f>
        <v>10825.027685492803</v>
      </c>
      <c r="M17" s="489">
        <f>IF('BS(Balance Sheets) '!M17="-","-",'BS(Balance Sheets) '!M17/'為替換算(currency conversion)'!$B$3)</f>
        <v>11085.972683647104</v>
      </c>
      <c r="N17" s="203">
        <f>IF('BS(Balance Sheets) '!N17="-","-",'BS(Balance Sheets) '!N17/'為替換算(currency conversion)'!$B$3)</f>
        <v>12237.297895902548</v>
      </c>
      <c r="O17" s="203">
        <f>IF('BS(Balance Sheets) '!O17="-","-",'BS(Balance Sheets) '!O17/'為替換算(currency conversion)'!$B$3)</f>
        <v>12332.100406053896</v>
      </c>
      <c r="P17" s="203">
        <f>IF('BS(Balance Sheets) '!P17="-","-",'BS(Balance Sheets) '!P17/'為替換算(currency conversion)'!$B$3)</f>
        <v>12939.748984865266</v>
      </c>
      <c r="Q17" s="489">
        <f>IF('BS(Balance Sheets) '!Q17="-","-",'BS(Balance Sheets) '!Q17/'為替換算(currency conversion)'!$B$3)</f>
        <v>12691.901070505723</v>
      </c>
      <c r="R17" s="203">
        <f>IF('BS(Balance Sheets) '!R17="-","-",'BS(Balance Sheets) '!R17/'為替換算(currency conversion)'!$B$3)</f>
        <v>12786.282761166483</v>
      </c>
      <c r="S17" s="203">
        <f>IF('BS(Balance Sheets) '!S17="-","-",'BS(Balance Sheets) '!S17/'為替換算(currency conversion)'!$B$3)</f>
        <v>12788.933185677373</v>
      </c>
      <c r="T17" s="203">
        <f>IF('BS(Balance Sheets) '!T17="-","-",'BS(Balance Sheets) '!T17/'為替換算(currency conversion)'!$B$3)</f>
        <v>12858.375784422296</v>
      </c>
      <c r="U17" s="489">
        <f>IF('BS(Balance Sheets) '!U17="-","-",'BS(Balance Sheets) '!U17/'為替換算(currency conversion)'!$B$3)</f>
        <v>13192.757475083057</v>
      </c>
      <c r="V17" s="203">
        <f>IF('BS(Balance Sheets) '!V17="-","-",'BS(Balance Sheets) '!V17/'為替換算(currency conversion)'!$B$3)</f>
        <v>13430.040605389444</v>
      </c>
      <c r="W17" s="203">
        <f>IF('BS(Balance Sheets) '!W17="-","-",'BS(Balance Sheets) '!W17/'為替換算(currency conversion)'!$B$3)</f>
        <v>13642.583979328167</v>
      </c>
      <c r="X17" s="203">
        <f>IF('BS(Balance Sheets) '!X17="-","-",'BS(Balance Sheets) '!X17/'為替換算(currency conversion)'!$B$3)</f>
        <v>13831.760797342195</v>
      </c>
      <c r="Y17" s="489">
        <f>IF('BS(Balance Sheets) '!Y17="-","-",'BS(Balance Sheets) '!Y17/'為替換算(currency conversion)'!$B$3)</f>
        <v>13565.684754521964</v>
      </c>
      <c r="Z17" s="203">
        <f>IF('BS(Balance Sheets) '!Z17="-","-",'BS(Balance Sheets) '!Z17/'為替換算(currency conversion)'!$B$3)</f>
        <v>14216.69988925803</v>
      </c>
      <c r="AA17" s="203">
        <f>IF('BS(Balance Sheets) '!AA17="-","-",'BS(Balance Sheets) '!AA17/'為替換算(currency conversion)'!$B$3)</f>
        <v>14583.012181616834</v>
      </c>
      <c r="AB17" s="203">
        <f>IF('BS(Balance Sheets) '!AB17="-","-",'BS(Balance Sheets) '!AB17/'為替換算(currency conversion)'!$B$3)</f>
        <v>27613.207825765967</v>
      </c>
      <c r="AC17" s="489">
        <f>IF('BS(Balance Sheets) '!AC17="-","-",'BS(Balance Sheets) '!AC17/'為替換算(currency conversion)'!$B$3)</f>
        <v>28861.159099298635</v>
      </c>
    </row>
    <row r="18" spans="1:29" ht="18" customHeight="1">
      <c r="A18" s="169"/>
      <c r="B18" s="170"/>
      <c r="C18" s="204" t="s">
        <v>151</v>
      </c>
      <c r="D18" s="181" t="s">
        <v>3</v>
      </c>
      <c r="E18" s="182" t="s">
        <v>416</v>
      </c>
      <c r="F18" s="490">
        <f>IF('BS(Balance Sheets) '!F18="-","-",'BS(Balance Sheets) '!F18/'為替換算(currency conversion)'!$B$3)</f>
        <v>2392.7353266888153</v>
      </c>
      <c r="G18" s="183">
        <f>IF('BS(Balance Sheets) '!G18="-","-",'BS(Balance Sheets) '!G18/'為替換算(currency conversion)'!$B$3)</f>
        <v>2497.9771133259505</v>
      </c>
      <c r="H18" s="491">
        <f>IF('BS(Balance Sheets) '!H18="-","-",'BS(Balance Sheets) '!H18/'為替換算(currency conversion)'!$B$3)</f>
        <v>2514.0937615356224</v>
      </c>
      <c r="I18" s="492">
        <f>IF('BS(Balance Sheets) '!I18="-","-",'BS(Balance Sheets) '!I18/'為替換算(currency conversion)'!$B$3)</f>
        <v>2572.1520856404582</v>
      </c>
      <c r="J18" s="205">
        <f>IF('BS(Balance Sheets) '!J18="-","-",'BS(Balance Sheets) '!J18/'為替換算(currency conversion)'!$B$3)</f>
        <v>2572.3145071982285</v>
      </c>
      <c r="K18" s="183">
        <f>IF('BS(Balance Sheets) '!K18="-","-",'BS(Balance Sheets) '!K18/'為替換算(currency conversion)'!$B$3)</f>
        <v>2599.1288298265044</v>
      </c>
      <c r="L18" s="205">
        <f>IF('BS(Balance Sheets) '!L18="-","-",'BS(Balance Sheets) '!L18/'為替換算(currency conversion)'!$B$3)</f>
        <v>2582.0376522702104</v>
      </c>
      <c r="M18" s="493">
        <f>IF('BS(Balance Sheets) '!M18="-","-",'BS(Balance Sheets) '!M18/'為替換算(currency conversion)'!$B$3)</f>
        <v>2626.1867847914364</v>
      </c>
      <c r="N18" s="205">
        <f>IF('BS(Balance Sheets) '!N18="-","-",'BS(Balance Sheets) '!N18/'為替換算(currency conversion)'!$B$3)</f>
        <v>2486.8143226282764</v>
      </c>
      <c r="O18" s="205">
        <f>IF('BS(Balance Sheets) '!O18="-","-",'BS(Balance Sheets) '!O18/'為替換算(currency conversion)'!$B$3)</f>
        <v>2470.2177925433743</v>
      </c>
      <c r="P18" s="205">
        <f>IF('BS(Balance Sheets) '!P18="-","-",'BS(Balance Sheets) '!P18/'為替換算(currency conversion)'!$B$3)</f>
        <v>2554.1306755260248</v>
      </c>
      <c r="Q18" s="493">
        <f>IF('BS(Balance Sheets) '!Q18="-","-",'BS(Balance Sheets) '!Q18/'為替換算(currency conversion)'!$B$3)</f>
        <v>2546.4894795127357</v>
      </c>
      <c r="R18" s="205">
        <f>IF('BS(Balance Sheets) '!R18="-","-",'BS(Balance Sheets) '!R18/'為替換算(currency conversion)'!$B$3)</f>
        <v>2518.2207456626065</v>
      </c>
      <c r="S18" s="205">
        <f>IF('BS(Balance Sheets) '!S18="-","-",'BS(Balance Sheets) '!S18/'為替換算(currency conversion)'!$B$3)</f>
        <v>2527.7445551864157</v>
      </c>
      <c r="T18" s="205">
        <f>IF('BS(Balance Sheets) '!T18="-","-",'BS(Balance Sheets) '!T18/'為替換算(currency conversion)'!$B$3)</f>
        <v>2502.5544481358438</v>
      </c>
      <c r="U18" s="493">
        <f>IF('BS(Balance Sheets) '!U18="-","-",'BS(Balance Sheets) '!U18/'為替換算(currency conversion)'!$B$3)</f>
        <v>2503.9350313768919</v>
      </c>
      <c r="V18" s="205">
        <f>IF('BS(Balance Sheets) '!V18="-","-",'BS(Balance Sheets) '!V18/'為替換算(currency conversion)'!$B$3)</f>
        <v>2464.4149132521229</v>
      </c>
      <c r="W18" s="205">
        <f>IF('BS(Balance Sheets) '!W18="-","-",'BS(Balance Sheets) '!W18/'為替換算(currency conversion)'!$B$3)</f>
        <v>2479.5570321151718</v>
      </c>
      <c r="X18" s="205">
        <f>IF('BS(Balance Sheets) '!X18="-","-",'BS(Balance Sheets) '!X18/'為替換算(currency conversion)'!$B$3)</f>
        <v>2462.259136212625</v>
      </c>
      <c r="Y18" s="493">
        <f>IF('BS(Balance Sheets) '!Y18="-","-",'BS(Balance Sheets) '!Y18/'為替換算(currency conversion)'!$B$3)</f>
        <v>2452.7500922849763</v>
      </c>
      <c r="Z18" s="205">
        <f>IF('BS(Balance Sheets) '!Z18="-","-",'BS(Balance Sheets) '!Z18/'為替換算(currency conversion)'!$B$3)</f>
        <v>2421.9712070874862</v>
      </c>
      <c r="AA18" s="205">
        <f>IF('BS(Balance Sheets) '!AA18="-","-",'BS(Balance Sheets) '!AA18/'為替換算(currency conversion)'!$B$3)</f>
        <v>2421.0852713178297</v>
      </c>
      <c r="AB18" s="205">
        <f>IF('BS(Balance Sheets) '!AB18="-","-",'BS(Balance Sheets) '!AB18/'為替換算(currency conversion)'!$B$3)</f>
        <v>8902.9088224437073</v>
      </c>
      <c r="AC18" s="493">
        <f>IF('BS(Balance Sheets) '!AC18="-","-",'BS(Balance Sheets) '!AC18/'為替換算(currency conversion)'!$B$3)</f>
        <v>10132.654115909931</v>
      </c>
    </row>
    <row r="19" spans="1:29" ht="18" customHeight="1">
      <c r="A19" s="169"/>
      <c r="B19" s="170"/>
      <c r="C19" s="206" t="s">
        <v>153</v>
      </c>
      <c r="D19" s="207" t="s">
        <v>3</v>
      </c>
      <c r="E19" s="208" t="s">
        <v>417</v>
      </c>
      <c r="F19" s="494" t="str">
        <f>IF('BS(Balance Sheets) '!F19="-","-",'BS(Balance Sheets) '!F19/'為替換算(currency conversion)'!$B$3)</f>
        <v>-</v>
      </c>
      <c r="G19" s="241" t="str">
        <f>IF('BS(Balance Sheets) '!G19="-","-",'BS(Balance Sheets) '!G19/'為替換算(currency conversion)'!$B$3)</f>
        <v>-</v>
      </c>
      <c r="H19" s="495" t="str">
        <f>IF('BS(Balance Sheets) '!H19="-","-",'BS(Balance Sheets) '!H19/'為替換算(currency conversion)'!$B$3)</f>
        <v>-</v>
      </c>
      <c r="I19" s="496" t="str">
        <f>IF('BS(Balance Sheets) '!I19="-","-",'BS(Balance Sheets) '!I19/'為替換算(currency conversion)'!$B$3)</f>
        <v>-</v>
      </c>
      <c r="J19" s="209" t="str">
        <f>IF('BS(Balance Sheets) '!J19="-","-",'BS(Balance Sheets) '!J19/'為替換算(currency conversion)'!$B$3)</f>
        <v>-</v>
      </c>
      <c r="K19" s="241" t="str">
        <f>IF('BS(Balance Sheets) '!K19="-","-",'BS(Balance Sheets) '!K19/'為替換算(currency conversion)'!$B$3)</f>
        <v>-</v>
      </c>
      <c r="L19" s="209" t="str">
        <f>IF('BS(Balance Sheets) '!L19="-","-",'BS(Balance Sheets) '!L19/'為替換算(currency conversion)'!$B$3)</f>
        <v>-</v>
      </c>
      <c r="M19" s="497" t="str">
        <f>IF('BS(Balance Sheets) '!M19="-","-",'BS(Balance Sheets) '!M19/'為替換算(currency conversion)'!$B$3)</f>
        <v>-</v>
      </c>
      <c r="N19" s="209">
        <f>IF('BS(Balance Sheets) '!N19="-","-",'BS(Balance Sheets) '!N19/'為替換算(currency conversion)'!$B$3)</f>
        <v>1021.9121447028425</v>
      </c>
      <c r="O19" s="209">
        <f>IF('BS(Balance Sheets) '!O19="-","-",'BS(Balance Sheets) '!O19/'為替換算(currency conversion)'!$B$3)</f>
        <v>1198.5898855666298</v>
      </c>
      <c r="P19" s="209">
        <f>IF('BS(Balance Sheets) '!P19="-","-",'BS(Balance Sheets) '!P19/'為替換算(currency conversion)'!$B$3)</f>
        <v>1196.8623108157992</v>
      </c>
      <c r="Q19" s="497">
        <f>IF('BS(Balance Sheets) '!Q19="-","-",'BS(Balance Sheets) '!Q19/'為替換算(currency conversion)'!$B$3)</f>
        <v>1181.2846068660024</v>
      </c>
      <c r="R19" s="209">
        <f>IF('BS(Balance Sheets) '!R19="-","-",'BS(Balance Sheets) '!R19/'為替換算(currency conversion)'!$B$3)</f>
        <v>1170.8010335917313</v>
      </c>
      <c r="S19" s="209">
        <f>IF('BS(Balance Sheets) '!S19="-","-",'BS(Balance Sheets) '!S19/'為替換算(currency conversion)'!$B$3)</f>
        <v>1150.372831303064</v>
      </c>
      <c r="T19" s="209">
        <f>IF('BS(Balance Sheets) '!T19="-","-",'BS(Balance Sheets) '!T19/'為替換算(currency conversion)'!$B$3)</f>
        <v>1107.6264304171282</v>
      </c>
      <c r="U19" s="497">
        <f>IF('BS(Balance Sheets) '!U19="-","-",'BS(Balance Sheets) '!U19/'為替換算(currency conversion)'!$B$3)</f>
        <v>1132.2037652270212</v>
      </c>
      <c r="V19" s="209">
        <f>IF('BS(Balance Sheets) '!V19="-","-",'BS(Balance Sheets) '!V19/'為替換算(currency conversion)'!$B$3)</f>
        <v>1100.6792174234035</v>
      </c>
      <c r="W19" s="209">
        <f>IF('BS(Balance Sheets) '!W19="-","-",'BS(Balance Sheets) '!W19/'為替換算(currency conversion)'!$B$3)</f>
        <v>1093.1487633813217</v>
      </c>
      <c r="X19" s="209">
        <f>IF('BS(Balance Sheets) '!X19="-","-",'BS(Balance Sheets) '!X19/'為替換算(currency conversion)'!$B$3)</f>
        <v>1063.8390550018457</v>
      </c>
      <c r="Y19" s="497">
        <f>IF('BS(Balance Sheets) '!Y19="-","-",'BS(Balance Sheets) '!Y19/'為替換算(currency conversion)'!$B$3)</f>
        <v>1120.6644518272426</v>
      </c>
      <c r="Z19" s="209">
        <f>IF('BS(Balance Sheets) '!Z19="-","-",'BS(Balance Sheets) '!Z19/'為替換算(currency conversion)'!$B$3)</f>
        <v>1188.6157253599115</v>
      </c>
      <c r="AA19" s="209">
        <f>IF('BS(Balance Sheets) '!AA19="-","-",'BS(Balance Sheets) '!AA19/'為替換算(currency conversion)'!$B$3)</f>
        <v>1192.6024363233666</v>
      </c>
      <c r="AB19" s="209">
        <f>IF('BS(Balance Sheets) '!AB19="-","-",'BS(Balance Sheets) '!AB19/'為替換算(currency conversion)'!$B$3)</f>
        <v>1783.1450719822815</v>
      </c>
      <c r="AC19" s="497">
        <f>IF('BS(Balance Sheets) '!AC19="-","-",'BS(Balance Sheets) '!AC19/'為替換算(currency conversion)'!$B$3)</f>
        <v>1733.576965669989</v>
      </c>
    </row>
    <row r="20" spans="1:29" ht="18" customHeight="1">
      <c r="A20" s="169"/>
      <c r="B20" s="170"/>
      <c r="C20" s="210" t="s">
        <v>155</v>
      </c>
      <c r="D20" s="186" t="s">
        <v>3</v>
      </c>
      <c r="E20" s="187" t="s">
        <v>418</v>
      </c>
      <c r="F20" s="269">
        <f>IF('BS(Balance Sheets) '!F20="-","-",'BS(Balance Sheets) '!F20/'為替換算(currency conversion)'!$B$3)</f>
        <v>2560.6127722406795</v>
      </c>
      <c r="G20" s="188">
        <f>IF('BS(Balance Sheets) '!G20="-","-",'BS(Balance Sheets) '!G20/'為替換算(currency conversion)'!$B$3)</f>
        <v>2600.9523809523812</v>
      </c>
      <c r="H20" s="485">
        <f>IF('BS(Balance Sheets) '!H20="-","-",'BS(Balance Sheets) '!H20/'為替換算(currency conversion)'!$B$3)</f>
        <v>2620.0959763750466</v>
      </c>
      <c r="I20" s="245">
        <f>IF('BS(Balance Sheets) '!I20="-","-",'BS(Balance Sheets) '!I20/'為替換算(currency conversion)'!$B$3)</f>
        <v>2479.7858988556663</v>
      </c>
      <c r="J20" s="189">
        <f>IF('BS(Balance Sheets) '!J20="-","-",'BS(Balance Sheets) '!J20/'為替換算(currency conversion)'!$B$3)</f>
        <v>2553.8058324104836</v>
      </c>
      <c r="K20" s="188">
        <f>IF('BS(Balance Sheets) '!K20="-","-",'BS(Balance Sheets) '!K20/'為替換算(currency conversion)'!$B$3)</f>
        <v>2645.4115909929865</v>
      </c>
      <c r="L20" s="189">
        <f>IF('BS(Balance Sheets) '!L20="-","-",'BS(Balance Sheets) '!L20/'為替換算(currency conversion)'!$B$3)</f>
        <v>2594.3743078626803</v>
      </c>
      <c r="M20" s="486">
        <f>IF('BS(Balance Sheets) '!M20="-","-",'BS(Balance Sheets) '!M20/'為替換算(currency conversion)'!$B$3)</f>
        <v>2635.7622739018088</v>
      </c>
      <c r="N20" s="189">
        <f>IF('BS(Balance Sheets) '!N20="-","-",'BS(Balance Sheets) '!N20/'為替換算(currency conversion)'!$B$3)</f>
        <v>2701.3289036544852</v>
      </c>
      <c r="O20" s="189">
        <f>IF('BS(Balance Sheets) '!O20="-","-",'BS(Balance Sheets) '!O20/'為替換算(currency conversion)'!$B$3)</f>
        <v>2683.3665559246956</v>
      </c>
      <c r="P20" s="189">
        <f>IF('BS(Balance Sheets) '!P20="-","-",'BS(Balance Sheets) '!P20/'為替換算(currency conversion)'!$B$3)</f>
        <v>2943.388704318937</v>
      </c>
      <c r="Q20" s="486">
        <f>IF('BS(Balance Sheets) '!Q20="-","-",'BS(Balance Sheets) '!Q20/'為替換算(currency conversion)'!$B$3)</f>
        <v>2886.7995570321154</v>
      </c>
      <c r="R20" s="189">
        <f>IF('BS(Balance Sheets) '!R20="-","-",'BS(Balance Sheets) '!R20/'為替換算(currency conversion)'!$B$3)</f>
        <v>2842.5765965300852</v>
      </c>
      <c r="S20" s="189">
        <f>IF('BS(Balance Sheets) '!S20="-","-",'BS(Balance Sheets) '!S20/'為替換算(currency conversion)'!$B$3)</f>
        <v>2806.2015503875973</v>
      </c>
      <c r="T20" s="189">
        <f>IF('BS(Balance Sheets) '!T20="-","-",'BS(Balance Sheets) '!T20/'為替換算(currency conversion)'!$B$3)</f>
        <v>2890.5647840531565</v>
      </c>
      <c r="U20" s="486">
        <f>IF('BS(Balance Sheets) '!U20="-","-",'BS(Balance Sheets) '!U20/'為替換算(currency conversion)'!$B$3)</f>
        <v>3065.8693244739761</v>
      </c>
      <c r="V20" s="189">
        <f>IF('BS(Balance Sheets) '!V20="-","-",'BS(Balance Sheets) '!V20/'為替換算(currency conversion)'!$B$3)</f>
        <v>3365.7142857142858</v>
      </c>
      <c r="W20" s="189">
        <f>IF('BS(Balance Sheets) '!W20="-","-",'BS(Balance Sheets) '!W20/'為替換算(currency conversion)'!$B$3)</f>
        <v>3361.1738648947953</v>
      </c>
      <c r="X20" s="189">
        <f>IF('BS(Balance Sheets) '!X20="-","-",'BS(Balance Sheets) '!X20/'為替換算(currency conversion)'!$B$3)</f>
        <v>3469.1029900332228</v>
      </c>
      <c r="Y20" s="486">
        <f>IF('BS(Balance Sheets) '!Y20="-","-",'BS(Balance Sheets) '!Y20/'為替換算(currency conversion)'!$B$3)</f>
        <v>3645.3968253968255</v>
      </c>
      <c r="Z20" s="189">
        <f>IF('BS(Balance Sheets) '!Z20="-","-",'BS(Balance Sheets) '!Z20/'為替換算(currency conversion)'!$B$3)</f>
        <v>4103.639719453673</v>
      </c>
      <c r="AA20" s="189">
        <f>IF('BS(Balance Sheets) '!AA20="-","-",'BS(Balance Sheets) '!AA20/'為替換算(currency conversion)'!$B$3)</f>
        <v>4348.4902177925442</v>
      </c>
      <c r="AB20" s="189">
        <f>IF('BS(Balance Sheets) '!AB20="-","-",'BS(Balance Sheets) '!AB20/'為替換算(currency conversion)'!$B$3)</f>
        <v>8286.5559246954599</v>
      </c>
      <c r="AC20" s="486">
        <f>IF('BS(Balance Sheets) '!AC20="-","-",'BS(Balance Sheets) '!AC20/'為替換算(currency conversion)'!$B$3)</f>
        <v>8368.8372093023263</v>
      </c>
    </row>
    <row r="21" spans="1:29" ht="18" customHeight="1">
      <c r="A21" s="169"/>
      <c r="B21" s="170"/>
      <c r="C21" s="210" t="s">
        <v>157</v>
      </c>
      <c r="D21" s="186" t="s">
        <v>3</v>
      </c>
      <c r="E21" s="187" t="s">
        <v>419</v>
      </c>
      <c r="F21" s="269">
        <f>IF('BS(Balance Sheets) '!F21="-","-",'BS(Balance Sheets) '!F21/'為替換算(currency conversion)'!$B$3)</f>
        <v>3186.0095976375051</v>
      </c>
      <c r="G21" s="188">
        <f>IF('BS(Balance Sheets) '!G21="-","-",'BS(Balance Sheets) '!G21/'為替換算(currency conversion)'!$B$3)</f>
        <v>3202.9678848283502</v>
      </c>
      <c r="H21" s="485">
        <f>IF('BS(Balance Sheets) '!H21="-","-",'BS(Balance Sheets) '!H21/'為替換算(currency conversion)'!$B$3)</f>
        <v>3213.59173126615</v>
      </c>
      <c r="I21" s="245">
        <f>IF('BS(Balance Sheets) '!I21="-","-",'BS(Balance Sheets) '!I21/'為替換算(currency conversion)'!$B$3)</f>
        <v>3185.027685492802</v>
      </c>
      <c r="J21" s="189">
        <f>IF('BS(Balance Sheets) '!J21="-","-",'BS(Balance Sheets) '!J21/'為替換算(currency conversion)'!$B$3)</f>
        <v>3208.682170542636</v>
      </c>
      <c r="K21" s="188">
        <f>IF('BS(Balance Sheets) '!K21="-","-",'BS(Balance Sheets) '!K21/'為替換算(currency conversion)'!$B$3)</f>
        <v>3226.7552602436326</v>
      </c>
      <c r="L21" s="189">
        <f>IF('BS(Balance Sheets) '!L21="-","-",'BS(Balance Sheets) '!L21/'為替換算(currency conversion)'!$B$3)</f>
        <v>3249.9520118124774</v>
      </c>
      <c r="M21" s="486">
        <f>IF('BS(Balance Sheets) '!M21="-","-",'BS(Balance Sheets) '!M21/'為替換算(currency conversion)'!$B$3)</f>
        <v>3281.2403100775196</v>
      </c>
      <c r="N21" s="189">
        <f>IF('BS(Balance Sheets) '!N21="-","-",'BS(Balance Sheets) '!N21/'為替換算(currency conversion)'!$B$3)</f>
        <v>3371.9527500922854</v>
      </c>
      <c r="O21" s="189">
        <f>IF('BS(Balance Sheets) '!O21="-","-",'BS(Balance Sheets) '!O21/'為替換算(currency conversion)'!$B$3)</f>
        <v>3388.3204134366929</v>
      </c>
      <c r="P21" s="189">
        <f>IF('BS(Balance Sheets) '!P21="-","-",'BS(Balance Sheets) '!P21/'為替換算(currency conversion)'!$B$3)</f>
        <v>3473.0306386120342</v>
      </c>
      <c r="Q21" s="486">
        <f>IF('BS(Balance Sheets) '!Q21="-","-",'BS(Balance Sheets) '!Q21/'為替換算(currency conversion)'!$B$3)</f>
        <v>3526.8807678110006</v>
      </c>
      <c r="R21" s="189">
        <f>IF('BS(Balance Sheets) '!R21="-","-",'BS(Balance Sheets) '!R21/'為替換算(currency conversion)'!$B$3)</f>
        <v>3529.5902547065339</v>
      </c>
      <c r="S21" s="189">
        <f>IF('BS(Balance Sheets) '!S21="-","-",'BS(Balance Sheets) '!S21/'為替換算(currency conversion)'!$B$3)</f>
        <v>3524.7471391657441</v>
      </c>
      <c r="T21" s="189">
        <f>IF('BS(Balance Sheets) '!T21="-","-",'BS(Balance Sheets) '!T21/'為替換算(currency conversion)'!$B$3)</f>
        <v>3542.4880029531196</v>
      </c>
      <c r="U21" s="486">
        <f>IF('BS(Balance Sheets) '!U21="-","-",'BS(Balance Sheets) '!U21/'為替換算(currency conversion)'!$B$3)</f>
        <v>3525.2491694352161</v>
      </c>
      <c r="V21" s="189">
        <f>IF('BS(Balance Sheets) '!V21="-","-",'BS(Balance Sheets) '!V21/'為替換算(currency conversion)'!$B$3)</f>
        <v>3545.3082318198599</v>
      </c>
      <c r="W21" s="189">
        <f>IF('BS(Balance Sheets) '!W21="-","-",'BS(Balance Sheets) '!W21/'為替換算(currency conversion)'!$B$3)</f>
        <v>3540.0812107788856</v>
      </c>
      <c r="X21" s="189">
        <f>IF('BS(Balance Sheets) '!X21="-","-",'BS(Balance Sheets) '!X21/'為替換算(currency conversion)'!$B$3)</f>
        <v>3595.4300479881877</v>
      </c>
      <c r="Y21" s="486">
        <f>IF('BS(Balance Sheets) '!Y21="-","-",'BS(Balance Sheets) '!Y21/'為替換算(currency conversion)'!$B$3)</f>
        <v>3740.9007013658179</v>
      </c>
      <c r="Z21" s="189">
        <f>IF('BS(Balance Sheets) '!Z21="-","-",'BS(Balance Sheets) '!Z21/'為替換算(currency conversion)'!$B$3)</f>
        <v>3879.2543373938724</v>
      </c>
      <c r="AA21" s="189">
        <f>IF('BS(Balance Sheets) '!AA21="-","-",'BS(Balance Sheets) '!AA21/'為替換算(currency conversion)'!$B$3)</f>
        <v>3960.9819121447031</v>
      </c>
      <c r="AB21" s="189">
        <f>IF('BS(Balance Sheets) '!AB21="-","-",'BS(Balance Sheets) '!AB21/'為替換算(currency conversion)'!$B$3)</f>
        <v>4779.4462901439647</v>
      </c>
      <c r="AC21" s="486">
        <f>IF('BS(Balance Sheets) '!AC21="-","-",'BS(Balance Sheets) '!AC21/'為替換算(currency conversion)'!$B$3)</f>
        <v>4822.4806201550391</v>
      </c>
    </row>
    <row r="22" spans="1:29" ht="18" customHeight="1">
      <c r="A22" s="169"/>
      <c r="B22" s="170"/>
      <c r="C22" s="210" t="s">
        <v>159</v>
      </c>
      <c r="D22" s="186" t="s">
        <v>3</v>
      </c>
      <c r="E22" s="187" t="s">
        <v>420</v>
      </c>
      <c r="F22" s="269">
        <f>IF('BS(Balance Sheets) '!F22="-","-",'BS(Balance Sheets) '!F22/'為替換算(currency conversion)'!$B$3)</f>
        <v>208.03986710963457</v>
      </c>
      <c r="G22" s="188">
        <f>IF('BS(Balance Sheets) '!G22="-","-",'BS(Balance Sheets) '!G22/'為替換算(currency conversion)'!$B$3)</f>
        <v>206.34920634920636</v>
      </c>
      <c r="H22" s="485">
        <f>IF('BS(Balance Sheets) '!H22="-","-",'BS(Balance Sheets) '!H22/'為替換算(currency conversion)'!$B$3)</f>
        <v>204.29678848283501</v>
      </c>
      <c r="I22" s="245">
        <f>IF('BS(Balance Sheets) '!I22="-","-",'BS(Balance Sheets) '!I22/'為替換算(currency conversion)'!$B$3)</f>
        <v>202.17054263565893</v>
      </c>
      <c r="J22" s="189">
        <f>IF('BS(Balance Sheets) '!J22="-","-",'BS(Balance Sheets) '!J22/'為替換算(currency conversion)'!$B$3)</f>
        <v>201.13695090439279</v>
      </c>
      <c r="K22" s="188">
        <f>IF('BS(Balance Sheets) '!K22="-","-",'BS(Balance Sheets) '!K22/'為替換算(currency conversion)'!$B$3)</f>
        <v>200.14765596160947</v>
      </c>
      <c r="L22" s="189">
        <f>IF('BS(Balance Sheets) '!L22="-","-",'BS(Balance Sheets) '!L22/'為替換算(currency conversion)'!$B$3)</f>
        <v>199.26172019195278</v>
      </c>
      <c r="M22" s="486">
        <f>IF('BS(Balance Sheets) '!M22="-","-",'BS(Balance Sheets) '!M22/'為替換算(currency conversion)'!$B$3)</f>
        <v>201.77925433739389</v>
      </c>
      <c r="N22" s="189">
        <f>IF('BS(Balance Sheets) '!N22="-","-",'BS(Balance Sheets) '!N22/'為替換算(currency conversion)'!$B$3)</f>
        <v>200.7013658176449</v>
      </c>
      <c r="O22" s="189">
        <f>IF('BS(Balance Sheets) '!O22="-","-",'BS(Balance Sheets) '!O22/'為替換算(currency conversion)'!$B$3)</f>
        <v>199.97046880767812</v>
      </c>
      <c r="P22" s="189">
        <f>IF('BS(Balance Sheets) '!P22="-","-",'BS(Balance Sheets) '!P22/'為替換算(currency conversion)'!$B$3)</f>
        <v>199.38722775932081</v>
      </c>
      <c r="Q22" s="486">
        <f>IF('BS(Balance Sheets) '!Q22="-","-",'BS(Balance Sheets) '!Q22/'為替換算(currency conversion)'!$B$3)</f>
        <v>200.16980435585089</v>
      </c>
      <c r="R22" s="189">
        <f>IF('BS(Balance Sheets) '!R22="-","-",'BS(Balance Sheets) '!R22/'為替換算(currency conversion)'!$B$3)</f>
        <v>198.43484680693985</v>
      </c>
      <c r="S22" s="189">
        <f>IF('BS(Balance Sheets) '!S22="-","-",'BS(Balance Sheets) '!S22/'為替換算(currency conversion)'!$B$3)</f>
        <v>197.78516057585827</v>
      </c>
      <c r="T22" s="189">
        <f>IF('BS(Balance Sheets) '!T22="-","-",'BS(Balance Sheets) '!T22/'為替換算(currency conversion)'!$B$3)</f>
        <v>197.03211517165008</v>
      </c>
      <c r="U22" s="486">
        <f>IF('BS(Balance Sheets) '!U22="-","-",'BS(Balance Sheets) '!U22/'為替換算(currency conversion)'!$B$3)</f>
        <v>198.04355850867481</v>
      </c>
      <c r="V22" s="189">
        <f>IF('BS(Balance Sheets) '!V22="-","-",'BS(Balance Sheets) '!V22/'為替換算(currency conversion)'!$B$3)</f>
        <v>197.73348098929495</v>
      </c>
      <c r="W22" s="189">
        <f>IF('BS(Balance Sheets) '!W22="-","-",'BS(Balance Sheets) '!W22/'為替換算(currency conversion)'!$B$3)</f>
        <v>197.50461424880032</v>
      </c>
      <c r="X22" s="189">
        <f>IF('BS(Balance Sheets) '!X22="-","-",'BS(Balance Sheets) '!X22/'為替換算(currency conversion)'!$B$3)</f>
        <v>197.34219269102991</v>
      </c>
      <c r="Y22" s="486">
        <f>IF('BS(Balance Sheets) '!Y22="-","-",'BS(Balance Sheets) '!Y22/'為替換算(currency conversion)'!$B$3)</f>
        <v>217.22406792174235</v>
      </c>
      <c r="Z22" s="189">
        <f>IF('BS(Balance Sheets) '!Z22="-","-",'BS(Balance Sheets) '!Z22/'為替換算(currency conversion)'!$B$3)</f>
        <v>217.17238833517905</v>
      </c>
      <c r="AA22" s="189">
        <f>IF('BS(Balance Sheets) '!AA22="-","-",'BS(Balance Sheets) '!AA22/'為替換算(currency conversion)'!$B$3)</f>
        <v>197.23145071982282</v>
      </c>
      <c r="AB22" s="189">
        <f>IF('BS(Balance Sheets) '!AB22="-","-",'BS(Balance Sheets) '!AB22/'為替換算(currency conversion)'!$B$3)</f>
        <v>199.37984496124034</v>
      </c>
      <c r="AC22" s="486">
        <f>IF('BS(Balance Sheets) '!AC22="-","-",'BS(Balance Sheets) '!AC22/'為替換算(currency conversion)'!$B$3)</f>
        <v>198.98855666297527</v>
      </c>
    </row>
    <row r="23" spans="1:29" ht="18" customHeight="1">
      <c r="A23" s="169"/>
      <c r="B23" s="170"/>
      <c r="C23" s="210" t="s">
        <v>161</v>
      </c>
      <c r="D23" s="186" t="s">
        <v>3</v>
      </c>
      <c r="E23" s="187" t="s">
        <v>421</v>
      </c>
      <c r="F23" s="269">
        <f>IF('BS(Balance Sheets) '!F23="-","-",'BS(Balance Sheets) '!F23/'為替換算(currency conversion)'!$B$3)</f>
        <v>43.77999261720192</v>
      </c>
      <c r="G23" s="188">
        <f>IF('BS(Balance Sheets) '!G23="-","-",'BS(Balance Sheets) '!G23/'為替換算(currency conversion)'!$B$3)</f>
        <v>44.001476559616101</v>
      </c>
      <c r="H23" s="485">
        <f>IF('BS(Balance Sheets) '!H23="-","-",'BS(Balance Sheets) '!H23/'為替換算(currency conversion)'!$B$3)</f>
        <v>47.168696936138801</v>
      </c>
      <c r="I23" s="245">
        <f>IF('BS(Balance Sheets) '!I23="-","-",'BS(Balance Sheets) '!I23/'為替換算(currency conversion)'!$B$3)</f>
        <v>50.431893687707642</v>
      </c>
      <c r="J23" s="189">
        <f>IF('BS(Balance Sheets) '!J23="-","-",'BS(Balance Sheets) '!J23/'為替換算(currency conversion)'!$B$3)</f>
        <v>48.696936138796609</v>
      </c>
      <c r="K23" s="188">
        <f>IF('BS(Balance Sheets) '!K23="-","-",'BS(Balance Sheets) '!K23/'為替換算(currency conversion)'!$B$3)</f>
        <v>52.558139534883722</v>
      </c>
      <c r="L23" s="189">
        <f>IF('BS(Balance Sheets) '!L23="-","-",'BS(Balance Sheets) '!L23/'為替換算(currency conversion)'!$B$3)</f>
        <v>50.933923957179772</v>
      </c>
      <c r="M23" s="486">
        <f>IF('BS(Balance Sheets) '!M23="-","-",'BS(Balance Sheets) '!M23/'為替換算(currency conversion)'!$B$3)</f>
        <v>48.527131782945737</v>
      </c>
      <c r="N23" s="189">
        <f>IF('BS(Balance Sheets) '!N23="-","-",'BS(Balance Sheets) '!N23/'為替換算(currency conversion)'!$B$3)</f>
        <v>50.203026947212997</v>
      </c>
      <c r="O23" s="189">
        <f>IF('BS(Balance Sheets) '!O23="-","-",'BS(Balance Sheets) '!O23/'為替換算(currency conversion)'!$B$3)</f>
        <v>57.615356220007385</v>
      </c>
      <c r="P23" s="189">
        <f>IF('BS(Balance Sheets) '!P23="-","-",'BS(Balance Sheets) '!P23/'為替換算(currency conversion)'!$B$3)</f>
        <v>60.169804355850872</v>
      </c>
      <c r="Q23" s="486">
        <f>IF('BS(Balance Sheets) '!Q23="-","-",'BS(Balance Sheets) '!Q23/'為替換算(currency conversion)'!$B$3)</f>
        <v>61.764488741232931</v>
      </c>
      <c r="R23" s="189">
        <f>IF('BS(Balance Sheets) '!R23="-","-",'BS(Balance Sheets) '!R23/'為替換算(currency conversion)'!$B$3)</f>
        <v>62.606127722406796</v>
      </c>
      <c r="S23" s="189">
        <f>IF('BS(Balance Sheets) '!S23="-","-",'BS(Balance Sheets) '!S23/'為替換算(currency conversion)'!$B$3)</f>
        <v>63.218899963086017</v>
      </c>
      <c r="T23" s="189">
        <f>IF('BS(Balance Sheets) '!T23="-","-",'BS(Balance Sheets) '!T23/'為替換算(currency conversion)'!$B$3)</f>
        <v>77.165005537098565</v>
      </c>
      <c r="U23" s="486">
        <f>IF('BS(Balance Sheets) '!U23="-","-",'BS(Balance Sheets) '!U23/'為替換算(currency conversion)'!$B$3)</f>
        <v>42.495385751199706</v>
      </c>
      <c r="V23" s="189">
        <f>IF('BS(Balance Sheets) '!V23="-","-",'BS(Balance Sheets) '!V23/'為替換算(currency conversion)'!$B$3)</f>
        <v>42.281284606866009</v>
      </c>
      <c r="W23" s="189">
        <f>IF('BS(Balance Sheets) '!W23="-","-",'BS(Balance Sheets) '!W23/'為替換算(currency conversion)'!$B$3)</f>
        <v>42.059800664451828</v>
      </c>
      <c r="X23" s="189">
        <f>IF('BS(Balance Sheets) '!X23="-","-",'BS(Balance Sheets) '!X23/'為替換算(currency conversion)'!$B$3)</f>
        <v>41.764488741232931</v>
      </c>
      <c r="Y23" s="486">
        <f>IF('BS(Balance Sheets) '!Y23="-","-",'BS(Balance Sheets) '!Y23/'為替換算(currency conversion)'!$B$3)</f>
        <v>41.12218530823182</v>
      </c>
      <c r="Z23" s="189">
        <f>IF('BS(Balance Sheets) '!Z23="-","-",'BS(Balance Sheets) '!Z23/'為替換算(currency conversion)'!$B$3)</f>
        <v>45.48541897379107</v>
      </c>
      <c r="AA23" s="189">
        <f>IF('BS(Balance Sheets) '!AA23="-","-",'BS(Balance Sheets) '!AA23/'為替換算(currency conversion)'!$B$3)</f>
        <v>45.817644887412335</v>
      </c>
      <c r="AB23" s="189">
        <f>IF('BS(Balance Sheets) '!AB23="-","-",'BS(Balance Sheets) '!AB23/'為替換算(currency conversion)'!$B$3)</f>
        <v>254.10114433370251</v>
      </c>
      <c r="AC23" s="486">
        <f>IF('BS(Balance Sheets) '!AC23="-","-",'BS(Balance Sheets) '!AC23/'為替換算(currency conversion)'!$B$3)</f>
        <v>231.39904023624956</v>
      </c>
    </row>
    <row r="24" spans="1:29" ht="18" customHeight="1">
      <c r="A24" s="169"/>
      <c r="B24" s="170"/>
      <c r="C24" s="210" t="s">
        <v>145</v>
      </c>
      <c r="D24" s="186" t="s">
        <v>3</v>
      </c>
      <c r="E24" s="187" t="s">
        <v>413</v>
      </c>
      <c r="F24" s="269">
        <f>IF('BS(Balance Sheets) '!F24="-","-",'BS(Balance Sheets) '!F24/'為替換算(currency conversion)'!$B$3)</f>
        <v>821.34366925064603</v>
      </c>
      <c r="G24" s="188">
        <f>IF('BS(Balance Sheets) '!G24="-","-",'BS(Balance Sheets) '!G24/'為替換算(currency conversion)'!$B$3)</f>
        <v>949.68623108157999</v>
      </c>
      <c r="H24" s="485">
        <f>IF('BS(Balance Sheets) '!H24="-","-",'BS(Balance Sheets) '!H24/'為替換算(currency conversion)'!$B$3)</f>
        <v>1040.8416389811739</v>
      </c>
      <c r="I24" s="245">
        <f>IF('BS(Balance Sheets) '!I24="-","-",'BS(Balance Sheets) '!I24/'為替換算(currency conversion)'!$B$3)</f>
        <v>1020.4724990771504</v>
      </c>
      <c r="J24" s="189">
        <f>IF('BS(Balance Sheets) '!J24="-","-",'BS(Balance Sheets) '!J24/'為替換算(currency conversion)'!$B$3)</f>
        <v>1221.1517165005539</v>
      </c>
      <c r="K24" s="188">
        <f>IF('BS(Balance Sheets) '!K24="-","-",'BS(Balance Sheets) '!K24/'為替換算(currency conversion)'!$B$3)</f>
        <v>1423.9424141749723</v>
      </c>
      <c r="L24" s="189">
        <f>IF('BS(Balance Sheets) '!L24="-","-",'BS(Balance Sheets) '!L24/'為替換算(currency conversion)'!$B$3)</f>
        <v>1105.2565522332966</v>
      </c>
      <c r="M24" s="486">
        <f>IF('BS(Balance Sheets) '!M24="-","-",'BS(Balance Sheets) '!M24/'為替換算(currency conversion)'!$B$3)</f>
        <v>1246.2384643779994</v>
      </c>
      <c r="N24" s="189">
        <f>IF('BS(Balance Sheets) '!N24="-","-",'BS(Balance Sheets) '!N24/'為替換算(currency conversion)'!$B$3)</f>
        <v>1346.2827611664823</v>
      </c>
      <c r="O24" s="189">
        <f>IF('BS(Balance Sheets) '!O24="-","-",'BS(Balance Sheets) '!O24/'為替換算(currency conversion)'!$B$3)</f>
        <v>1227.7371723883352</v>
      </c>
      <c r="P24" s="189">
        <f>IF('BS(Balance Sheets) '!P24="-","-",'BS(Balance Sheets) '!P24/'為替換算(currency conversion)'!$B$3)</f>
        <v>1404.7692875599853</v>
      </c>
      <c r="Q24" s="486">
        <f>IF('BS(Balance Sheets) '!Q24="-","-",'BS(Balance Sheets) '!Q24/'為替換算(currency conversion)'!$B$3)</f>
        <v>1049.9150978220746</v>
      </c>
      <c r="R24" s="189">
        <f>IF('BS(Balance Sheets) '!R24="-","-",'BS(Balance Sheets) '!R24/'為替換算(currency conversion)'!$B$3)</f>
        <v>1272.6467331118495</v>
      </c>
      <c r="S24" s="189">
        <f>IF('BS(Balance Sheets) '!S24="-","-",'BS(Balance Sheets) '!S24/'為替換算(currency conversion)'!$B$3)</f>
        <v>1342.4067921742342</v>
      </c>
      <c r="T24" s="189">
        <f>IF('BS(Balance Sheets) '!T24="-","-",'BS(Balance Sheets) '!T24/'為替換算(currency conversion)'!$B$3)</f>
        <v>1376.4562569213733</v>
      </c>
      <c r="U24" s="486">
        <f>IF('BS(Balance Sheets) '!U24="-","-",'BS(Balance Sheets) '!U24/'為替換算(currency conversion)'!$B$3)</f>
        <v>1601.638981173865</v>
      </c>
      <c r="V24" s="189">
        <f>IF('BS(Balance Sheets) '!V24="-","-",'BS(Balance Sheets) '!V24/'為替換算(currency conversion)'!$B$3)</f>
        <v>1633.4145441122187</v>
      </c>
      <c r="W24" s="189">
        <f>IF('BS(Balance Sheets) '!W24="-","-",'BS(Balance Sheets) '!W24/'為替換算(currency conversion)'!$B$3)</f>
        <v>1935.917312661499</v>
      </c>
      <c r="X24" s="189">
        <f>IF('BS(Balance Sheets) '!X24="-","-",'BS(Balance Sheets) '!X24/'為替換算(currency conversion)'!$B$3)</f>
        <v>1978.5677371723884</v>
      </c>
      <c r="Y24" s="486">
        <f>IF('BS(Balance Sheets) '!Y24="-","-",'BS(Balance Sheets) '!Y24/'為替換算(currency conversion)'!$B$3)</f>
        <v>908.44592100406066</v>
      </c>
      <c r="Z24" s="189">
        <f>IF('BS(Balance Sheets) '!Z24="-","-",'BS(Balance Sheets) '!Z24/'為替換算(currency conversion)'!$B$3)</f>
        <v>891.01513473606508</v>
      </c>
      <c r="AA24" s="189">
        <f>IF('BS(Balance Sheets) '!AA24="-","-",'BS(Balance Sheets) '!AA24/'為替換算(currency conversion)'!$B$3)</f>
        <v>941.49870801033603</v>
      </c>
      <c r="AB24" s="189">
        <f>IF('BS(Balance Sheets) '!AB24="-","-",'BS(Balance Sheets) '!AB24/'為替換算(currency conversion)'!$B$3)</f>
        <v>1036.0797342192691</v>
      </c>
      <c r="AC24" s="486">
        <f>IF('BS(Balance Sheets) '!AC24="-","-",'BS(Balance Sheets) '!AC24/'為替換算(currency conversion)'!$B$3)</f>
        <v>1010.5721668512367</v>
      </c>
    </row>
    <row r="25" spans="1:29" ht="18" customHeight="1">
      <c r="A25" s="169"/>
      <c r="B25" s="170"/>
      <c r="C25" s="210" t="s">
        <v>422</v>
      </c>
      <c r="D25" s="186" t="s">
        <v>3</v>
      </c>
      <c r="E25" s="187" t="s">
        <v>423</v>
      </c>
      <c r="F25" s="269">
        <f>IF('BS(Balance Sheets) '!F25="-","-",'BS(Balance Sheets) '!F25/'為替換算(currency conversion)'!$B$3)</f>
        <v>826.6519010705058</v>
      </c>
      <c r="G25" s="188">
        <f>IF('BS(Balance Sheets) '!G25="-","-",'BS(Balance Sheets) '!G25/'為替換算(currency conversion)'!$B$3)</f>
        <v>793.56958287190855</v>
      </c>
      <c r="H25" s="485">
        <f>IF('BS(Balance Sheets) '!H25="-","-",'BS(Balance Sheets) '!H25/'為替換算(currency conversion)'!$B$3)</f>
        <v>696.00590623846449</v>
      </c>
      <c r="I25" s="245">
        <f>IF('BS(Balance Sheets) '!I25="-","-",'BS(Balance Sheets) '!I25/'為替換算(currency conversion)'!$B$3)</f>
        <v>706.9545957918051</v>
      </c>
      <c r="J25" s="189">
        <f>IF('BS(Balance Sheets) '!J25="-","-",'BS(Balance Sheets) '!J25/'為替換算(currency conversion)'!$B$3)</f>
        <v>660.51679586563318</v>
      </c>
      <c r="K25" s="188">
        <f>IF('BS(Balance Sheets) '!K25="-","-",'BS(Balance Sheets) '!K25/'為替換算(currency conversion)'!$B$3)</f>
        <v>644.65854558877822</v>
      </c>
      <c r="L25" s="189">
        <f>IF('BS(Balance Sheets) '!L25="-","-",'BS(Balance Sheets) '!L25/'為替換算(currency conversion)'!$B$3)</f>
        <v>744.2303433001108</v>
      </c>
      <c r="M25" s="486">
        <f>IF('BS(Balance Sheets) '!M25="-","-",'BS(Balance Sheets) '!M25/'為替換算(currency conversion)'!$B$3)</f>
        <v>725.13842746400894</v>
      </c>
      <c r="N25" s="189">
        <f>IF('BS(Balance Sheets) '!N25="-","-",'BS(Balance Sheets) '!N25/'為替換算(currency conversion)'!$B$3)</f>
        <v>709.73052787006282</v>
      </c>
      <c r="O25" s="189">
        <f>IF('BS(Balance Sheets) '!O25="-","-",'BS(Balance Sheets) '!O25/'為替換算(currency conversion)'!$B$3)</f>
        <v>744.08268733850139</v>
      </c>
      <c r="P25" s="189">
        <f>IF('BS(Balance Sheets) '!P25="-","-",'BS(Balance Sheets) '!P25/'為替換算(currency conversion)'!$B$3)</f>
        <v>711.88630490956075</v>
      </c>
      <c r="Q25" s="486">
        <f>IF('BS(Balance Sheets) '!Q25="-","-",'BS(Balance Sheets) '!Q25/'為替換算(currency conversion)'!$B$3)</f>
        <v>819.09191583610198</v>
      </c>
      <c r="R25" s="189">
        <f>IF('BS(Balance Sheets) '!R25="-","-",'BS(Balance Sheets) '!R25/'為替換算(currency conversion)'!$B$3)</f>
        <v>753.87227759320785</v>
      </c>
      <c r="S25" s="189">
        <f>IF('BS(Balance Sheets) '!S25="-","-",'BS(Balance Sheets) '!S25/'為替換算(currency conversion)'!$B$3)</f>
        <v>722.03026947213004</v>
      </c>
      <c r="T25" s="189">
        <f>IF('BS(Balance Sheets) '!T25="-","-",'BS(Balance Sheets) '!T25/'為替換算(currency conversion)'!$B$3)</f>
        <v>703.44776670358067</v>
      </c>
      <c r="U25" s="486">
        <f>IF('BS(Balance Sheets) '!U25="-","-",'BS(Balance Sheets) '!U25/'為替換算(currency conversion)'!$B$3)</f>
        <v>636.26430417128097</v>
      </c>
      <c r="V25" s="189">
        <f>IF('BS(Balance Sheets) '!V25="-","-",'BS(Balance Sheets) '!V25/'為替換算(currency conversion)'!$B$3)</f>
        <v>613.82059800664456</v>
      </c>
      <c r="W25" s="189">
        <f>IF('BS(Balance Sheets) '!W25="-","-",'BS(Balance Sheets) '!W25/'為替換算(currency conversion)'!$B$3)</f>
        <v>524.09007013658186</v>
      </c>
      <c r="X25" s="189">
        <f>IF('BS(Balance Sheets) '!X25="-","-",'BS(Balance Sheets) '!X25/'為替換算(currency conversion)'!$B$3)</f>
        <v>529.48689553340716</v>
      </c>
      <c r="Y25" s="486">
        <f>IF('BS(Balance Sheets) '!Y25="-","-",'BS(Balance Sheets) '!Y25/'為替換算(currency conversion)'!$B$3)</f>
        <v>910.06275378368412</v>
      </c>
      <c r="Z25" s="189">
        <f>IF('BS(Balance Sheets) '!Z25="-","-",'BS(Balance Sheets) '!Z25/'為替換算(currency conversion)'!$B$3)</f>
        <v>927.60428202288676</v>
      </c>
      <c r="AA25" s="189">
        <f>IF('BS(Balance Sheets) '!AA25="-","-",'BS(Balance Sheets) '!AA25/'為替換算(currency conversion)'!$B$3)</f>
        <v>936.01328903654496</v>
      </c>
      <c r="AB25" s="189">
        <f>IF('BS(Balance Sheets) '!AB25="-","-",'BS(Balance Sheets) '!AB25/'為替換算(currency conversion)'!$B$3)</f>
        <v>1669.2875599852346</v>
      </c>
      <c r="AC25" s="486">
        <f>IF('BS(Balance Sheets) '!AC25="-","-",'BS(Balance Sheets) '!AC25/'為替換算(currency conversion)'!$B$3)</f>
        <v>1661.4248800295313</v>
      </c>
    </row>
    <row r="26" spans="1:29" ht="18" customHeight="1">
      <c r="A26" s="169"/>
      <c r="B26" s="190"/>
      <c r="C26" s="211" t="s">
        <v>166</v>
      </c>
      <c r="D26" s="192" t="s">
        <v>3</v>
      </c>
      <c r="E26" s="193" t="s">
        <v>424</v>
      </c>
      <c r="F26" s="194">
        <f>IF('BS(Balance Sheets) '!F26="-","-",'BS(Balance Sheets) '!F26/'為替換算(currency conversion)'!$B$3)</f>
        <v>254.905869324474</v>
      </c>
      <c r="G26" s="196">
        <f>IF('BS(Balance Sheets) '!G26="-","-",'BS(Balance Sheets) '!G26/'為替換算(currency conversion)'!$B$3)</f>
        <v>268.19490586932449</v>
      </c>
      <c r="H26" s="195">
        <f>IF('BS(Balance Sheets) '!H26="-","-",'BS(Balance Sheets) '!H26/'為替換算(currency conversion)'!$B$3)</f>
        <v>264.71022517534146</v>
      </c>
      <c r="I26" s="413">
        <f>IF('BS(Balance Sheets) '!I26="-","-",'BS(Balance Sheets) '!I26/'為替換算(currency conversion)'!$B$3)</f>
        <v>264.74713916574382</v>
      </c>
      <c r="J26" s="198">
        <f>IF('BS(Balance Sheets) '!J26="-","-",'BS(Balance Sheets) '!J26/'為替換算(currency conversion)'!$B$3)</f>
        <v>282.35511258767076</v>
      </c>
      <c r="K26" s="196">
        <f>IF('BS(Balance Sheets) '!K26="-","-",'BS(Balance Sheets) '!K26/'為替換算(currency conversion)'!$B$3)</f>
        <v>284.75452196382429</v>
      </c>
      <c r="L26" s="198">
        <f>IF('BS(Balance Sheets) '!L26="-","-",'BS(Balance Sheets) '!L26/'為替換算(currency conversion)'!$B$3)</f>
        <v>298.9811738648948</v>
      </c>
      <c r="M26" s="197">
        <f>IF('BS(Balance Sheets) '!M26="-","-",'BS(Balance Sheets) '!M26/'為替換算(currency conversion)'!$B$3)</f>
        <v>321.10003691399044</v>
      </c>
      <c r="N26" s="198">
        <f>IF('BS(Balance Sheets) '!N26="-","-",'BS(Balance Sheets) '!N26/'為替換算(currency conversion)'!$B$3)</f>
        <v>348.37209302325584</v>
      </c>
      <c r="O26" s="198">
        <f>IF('BS(Balance Sheets) '!O26="-","-",'BS(Balance Sheets) '!O26/'為替換算(currency conversion)'!$B$3)</f>
        <v>362.20745662606129</v>
      </c>
      <c r="P26" s="198">
        <f>IF('BS(Balance Sheets) '!P26="-","-",'BS(Balance Sheets) '!P26/'為替換算(currency conversion)'!$B$3)</f>
        <v>396.14617940199338</v>
      </c>
      <c r="Q26" s="197">
        <f>IF('BS(Balance Sheets) '!Q26="-","-",'BS(Balance Sheets) '!Q26/'為替換算(currency conversion)'!$B$3)</f>
        <v>419.51273532668887</v>
      </c>
      <c r="R26" s="198">
        <f>IF('BS(Balance Sheets) '!R26="-","-",'BS(Balance Sheets) '!R26/'為替換算(currency conversion)'!$B$3)</f>
        <v>437.53414544112223</v>
      </c>
      <c r="S26" s="198">
        <f>IF('BS(Balance Sheets) '!S26="-","-",'BS(Balance Sheets) '!S26/'為替換算(currency conversion)'!$B$3)</f>
        <v>454.41122185308234</v>
      </c>
      <c r="T26" s="198">
        <f>IF('BS(Balance Sheets) '!T26="-","-",'BS(Balance Sheets) '!T26/'為替換算(currency conversion)'!$B$3)</f>
        <v>461.04097452934667</v>
      </c>
      <c r="U26" s="197">
        <f>IF('BS(Balance Sheets) '!U26="-","-",'BS(Balance Sheets) '!U26/'為替換算(currency conversion)'!$B$3)</f>
        <v>487.06533776301222</v>
      </c>
      <c r="V26" s="198">
        <f>IF('BS(Balance Sheets) '!V26="-","-",'BS(Balance Sheets) '!V26/'為替換算(currency conversion)'!$B$3)</f>
        <v>466.68143226282763</v>
      </c>
      <c r="W26" s="198">
        <f>IF('BS(Balance Sheets) '!W26="-","-",'BS(Balance Sheets) '!W26/'為替換算(currency conversion)'!$B$3)</f>
        <v>469.04392764857886</v>
      </c>
      <c r="X26" s="198">
        <f>IF('BS(Balance Sheets) '!X26="-","-",'BS(Balance Sheets) '!X26/'為替換算(currency conversion)'!$B$3)</f>
        <v>493.96087117017356</v>
      </c>
      <c r="Y26" s="197">
        <f>IF('BS(Balance Sheets) '!Y26="-","-",'BS(Balance Sheets) '!Y26/'為替換算(currency conversion)'!$B$3)</f>
        <v>529.11775562938362</v>
      </c>
      <c r="Z26" s="198">
        <f>IF('BS(Balance Sheets) '!Z26="-","-",'BS(Balance Sheets) '!Z26/'為替換算(currency conversion)'!$B$3)</f>
        <v>541.92691029900334</v>
      </c>
      <c r="AA26" s="198">
        <f>IF('BS(Balance Sheets) '!AA26="-","-",'BS(Balance Sheets) '!AA26/'為替換算(currency conversion)'!$B$3)</f>
        <v>539.29863418235516</v>
      </c>
      <c r="AB26" s="198">
        <f>IF('BS(Balance Sheets) '!AB26="-","-",'BS(Balance Sheets) '!AB26/'為替換算(currency conversion)'!$B$3)</f>
        <v>702.30343300110746</v>
      </c>
      <c r="AC26" s="197">
        <f>IF('BS(Balance Sheets) '!AC26="-","-",'BS(Balance Sheets) '!AC26/'為替換算(currency conversion)'!$B$3)</f>
        <v>701.2255444813585</v>
      </c>
    </row>
    <row r="27" spans="1:29" ht="18" customHeight="1" thickBot="1">
      <c r="A27" s="169"/>
      <c r="B27" s="212" t="s">
        <v>425</v>
      </c>
      <c r="C27" s="213"/>
      <c r="D27" s="214" t="s">
        <v>3</v>
      </c>
      <c r="E27" s="215" t="s">
        <v>426</v>
      </c>
      <c r="F27" s="498">
        <f>IF('BS(Balance Sheets) '!F27="-","-",'BS(Balance Sheets) '!F27/'為替換算(currency conversion)'!$B$3)</f>
        <v>15707.995570321153</v>
      </c>
      <c r="G27" s="499">
        <f>IF('BS(Balance Sheets) '!G27="-","-",'BS(Balance Sheets) '!G27/'為替換算(currency conversion)'!$B$3)</f>
        <v>16326.851236618681</v>
      </c>
      <c r="H27" s="500">
        <f>IF('BS(Balance Sheets) '!H27="-","-",'BS(Balance Sheets) '!H27/'為替換算(currency conversion)'!$B$3)</f>
        <v>16839.217423403472</v>
      </c>
      <c r="I27" s="501">
        <f>IF('BS(Balance Sheets) '!I27="-","-",'BS(Balance Sheets) '!I27/'為替換算(currency conversion)'!$B$3)</f>
        <v>16760.45035068291</v>
      </c>
      <c r="J27" s="217">
        <f>IF('BS(Balance Sheets) '!J27="-","-",'BS(Balance Sheets) '!J27/'為替換算(currency conversion)'!$B$3)</f>
        <v>16563.322259136214</v>
      </c>
      <c r="K27" s="499">
        <f>IF('BS(Balance Sheets) '!K27="-","-",'BS(Balance Sheets) '!K27/'為替換算(currency conversion)'!$B$3)</f>
        <v>17188.3942414175</v>
      </c>
      <c r="L27" s="217">
        <f>IF('BS(Balance Sheets) '!L27="-","-",'BS(Balance Sheets) '!L27/'為替換算(currency conversion)'!$B$3)</f>
        <v>17085.987449243265</v>
      </c>
      <c r="M27" s="502">
        <f>IF('BS(Balance Sheets) '!M27="-","-",'BS(Balance Sheets) '!M27/'為替換算(currency conversion)'!$B$3)</f>
        <v>18280.265780730897</v>
      </c>
      <c r="N27" s="217">
        <f>IF('BS(Balance Sheets) '!N27="-","-",'BS(Balance Sheets) '!N27/'為替換算(currency conversion)'!$B$3)</f>
        <v>18918.117386489481</v>
      </c>
      <c r="O27" s="217">
        <f>IF('BS(Balance Sheets) '!O27="-","-",'BS(Balance Sheets) '!O27/'為替換算(currency conversion)'!$B$3)</f>
        <v>18881.070505721669</v>
      </c>
      <c r="P27" s="217">
        <f>IF('BS(Balance Sheets) '!P27="-","-",'BS(Balance Sheets) '!P27/'為替換算(currency conversion)'!$B$3)</f>
        <v>19966.297526762646</v>
      </c>
      <c r="Q27" s="502">
        <f>IF('BS(Balance Sheets) '!Q27="-","-",'BS(Balance Sheets) '!Q27/'為替換算(currency conversion)'!$B$3)</f>
        <v>19830.254706533779</v>
      </c>
      <c r="R27" s="217">
        <f>IF('BS(Balance Sheets) '!R27="-","-",'BS(Balance Sheets) '!R27/'為替換算(currency conversion)'!$B$3)</f>
        <v>19657.630121816172</v>
      </c>
      <c r="S27" s="217">
        <f>IF('BS(Balance Sheets) '!S27="-","-",'BS(Balance Sheets) '!S27/'為替換算(currency conversion)'!$B$3)</f>
        <v>19753.923957179773</v>
      </c>
      <c r="T27" s="217">
        <f>IF('BS(Balance Sheets) '!T27="-","-",'BS(Balance Sheets) '!T27/'為替換算(currency conversion)'!$B$3)</f>
        <v>20511.568844592101</v>
      </c>
      <c r="U27" s="502">
        <f>IF('BS(Balance Sheets) '!U27="-","-",'BS(Balance Sheets) '!U27/'為替換算(currency conversion)'!$B$3)</f>
        <v>21388.076781100037</v>
      </c>
      <c r="V27" s="217">
        <f>IF('BS(Balance Sheets) '!V27="-","-",'BS(Balance Sheets) '!V27/'為替換算(currency conversion)'!$B$3)</f>
        <v>21544.171280915471</v>
      </c>
      <c r="W27" s="217">
        <f>IF('BS(Balance Sheets) '!W27="-","-",'BS(Balance Sheets) '!W27/'為替換算(currency conversion)'!$B$3)</f>
        <v>21293.576965669992</v>
      </c>
      <c r="X27" s="217">
        <f>IF('BS(Balance Sheets) '!X27="-","-",'BS(Balance Sheets) '!X27/'為替換算(currency conversion)'!$B$3)</f>
        <v>21733.761535622001</v>
      </c>
      <c r="Y27" s="502">
        <f>IF('BS(Balance Sheets) '!Y27="-","-",'BS(Balance Sheets) '!Y27/'為替換算(currency conversion)'!$B$3)</f>
        <v>22772.336655592473</v>
      </c>
      <c r="Z27" s="217">
        <f>IF('BS(Balance Sheets) '!Z27="-","-",'BS(Balance Sheets) '!Z27/'為替換算(currency conversion)'!$B$3)</f>
        <v>23067.884828349946</v>
      </c>
      <c r="AA27" s="217">
        <f>IF('BS(Balance Sheets) '!AA27="-","-",'BS(Balance Sheets) '!AA27/'為替換算(currency conversion)'!$B$3)</f>
        <v>24760.317460317463</v>
      </c>
      <c r="AB27" s="217">
        <f>IF('BS(Balance Sheets) '!AB27="-","-",'BS(Balance Sheets) '!AB27/'為替換算(currency conversion)'!$B$3)</f>
        <v>43181.993355481733</v>
      </c>
      <c r="AC27" s="502">
        <f>IF('BS(Balance Sheets) '!AC27="-","-",'BS(Balance Sheets) '!AC27/'為替換算(currency conversion)'!$B$3)</f>
        <v>45464.702842377264</v>
      </c>
    </row>
    <row r="28" spans="1:29" ht="18" customHeight="1">
      <c r="B28" s="165" t="s">
        <v>170</v>
      </c>
      <c r="C28" s="166"/>
      <c r="D28" s="167" t="s">
        <v>3</v>
      </c>
      <c r="E28" s="168" t="s">
        <v>171</v>
      </c>
      <c r="F28" s="475"/>
      <c r="G28" s="477"/>
      <c r="H28" s="476"/>
      <c r="I28" s="503"/>
      <c r="J28" s="219"/>
      <c r="K28" s="476"/>
      <c r="L28" s="477"/>
      <c r="M28" s="478"/>
      <c r="N28" s="219"/>
      <c r="O28" s="219"/>
      <c r="P28" s="477"/>
      <c r="Q28" s="478"/>
      <c r="R28" s="219"/>
      <c r="S28" s="219"/>
      <c r="T28" s="477"/>
      <c r="U28" s="478"/>
      <c r="V28" s="219"/>
      <c r="W28" s="219"/>
      <c r="X28" s="477"/>
      <c r="Y28" s="478"/>
      <c r="Z28" s="219"/>
      <c r="AA28" s="219"/>
      <c r="AB28" s="219"/>
      <c r="AC28" s="478"/>
    </row>
    <row r="29" spans="1:29" ht="18" customHeight="1">
      <c r="A29" s="169"/>
      <c r="B29" s="170" t="s">
        <v>427</v>
      </c>
      <c r="C29" s="220"/>
      <c r="D29" s="172" t="s">
        <v>3</v>
      </c>
      <c r="E29" s="173" t="s">
        <v>428</v>
      </c>
      <c r="F29" s="174">
        <f>IF('BS(Balance Sheets) '!F29="-","-",'BS(Balance Sheets) '!F29/'為替換算(currency conversion)'!$B$3)</f>
        <v>4759.5644149132522</v>
      </c>
      <c r="G29" s="176">
        <f>IF('BS(Balance Sheets) '!G29="-","-",'BS(Balance Sheets) '!G29/'為替換算(currency conversion)'!$B$3)</f>
        <v>4842.3551125876711</v>
      </c>
      <c r="H29" s="175">
        <f>IF('BS(Balance Sheets) '!H29="-","-",'BS(Balance Sheets) '!H29/'為替換算(currency conversion)'!$B$3)</f>
        <v>5322.6135105204876</v>
      </c>
      <c r="I29" s="504">
        <f>IF('BS(Balance Sheets) '!I29="-","-",'BS(Balance Sheets) '!I29/'為替換算(currency conversion)'!$B$3)</f>
        <v>5221.24031007752</v>
      </c>
      <c r="J29" s="179">
        <f>IF('BS(Balance Sheets) '!J29="-","-",'BS(Balance Sheets) '!J29/'為替換算(currency conversion)'!$B$3)</f>
        <v>4708.7117017349583</v>
      </c>
      <c r="K29" s="216">
        <f>IF('BS(Balance Sheets) '!K29="-","-",'BS(Balance Sheets) '!K29/'為替換算(currency conversion)'!$B$3)</f>
        <v>4906.5780730897013</v>
      </c>
      <c r="L29" s="179">
        <f>IF('BS(Balance Sheets) '!L29="-","-",'BS(Balance Sheets) '!L29/'為替換算(currency conversion)'!$B$3)</f>
        <v>4704.141749723145</v>
      </c>
      <c r="M29" s="177">
        <f>IF('BS(Balance Sheets) '!M29="-","-",'BS(Balance Sheets) '!M29/'為替換算(currency conversion)'!$B$3)</f>
        <v>6030.7050572166854</v>
      </c>
      <c r="N29" s="179">
        <f>IF('BS(Balance Sheets) '!N29="-","-",'BS(Balance Sheets) '!N29/'為替換算(currency conversion)'!$B$3)</f>
        <v>5857.9992617201924</v>
      </c>
      <c r="O29" s="179">
        <f>IF('BS(Balance Sheets) '!O29="-","-",'BS(Balance Sheets) '!O29/'為替換算(currency conversion)'!$B$3)</f>
        <v>5623.7430786267996</v>
      </c>
      <c r="P29" s="179">
        <f>IF('BS(Balance Sheets) '!P29="-","-",'BS(Balance Sheets) '!P29/'為替換算(currency conversion)'!$B$3)</f>
        <v>5992.3883351790337</v>
      </c>
      <c r="Q29" s="177">
        <f>IF('BS(Balance Sheets) '!Q29="-","-",'BS(Balance Sheets) '!Q29/'為替換算(currency conversion)'!$B$3)</f>
        <v>6519.2912513842748</v>
      </c>
      <c r="R29" s="179">
        <f>IF('BS(Balance Sheets) '!R29="-","-",'BS(Balance Sheets) '!R29/'為替換算(currency conversion)'!$B$3)</f>
        <v>6178.0066445182729</v>
      </c>
      <c r="S29" s="179">
        <f>IF('BS(Balance Sheets) '!S29="-","-",'BS(Balance Sheets) '!S29/'為替換算(currency conversion)'!$B$3)</f>
        <v>6276.2716869693622</v>
      </c>
      <c r="T29" s="179">
        <f>IF('BS(Balance Sheets) '!T29="-","-",'BS(Balance Sheets) '!T29/'為替換算(currency conversion)'!$B$3)</f>
        <v>6351.059431524548</v>
      </c>
      <c r="U29" s="177">
        <f>IF('BS(Balance Sheets) '!U29="-","-",'BS(Balance Sheets) '!U29/'為替換算(currency conversion)'!$B$3)</f>
        <v>6824.5625692137328</v>
      </c>
      <c r="V29" s="179">
        <f>IF('BS(Balance Sheets) '!V29="-","-",'BS(Balance Sheets) '!V29/'為替換算(currency conversion)'!$B$3)</f>
        <v>7140.9745293466231</v>
      </c>
      <c r="W29" s="179">
        <f>IF('BS(Balance Sheets) '!W29="-","-",'BS(Balance Sheets) '!W29/'為替換算(currency conversion)'!$B$3)</f>
        <v>6300.2805463270588</v>
      </c>
      <c r="X29" s="179">
        <f>IF('BS(Balance Sheets) '!X29="-","-",'BS(Balance Sheets) '!X29/'為替換算(currency conversion)'!$B$3)</f>
        <v>6707.892211148026</v>
      </c>
      <c r="Y29" s="177">
        <f>IF('BS(Balance Sheets) '!Y29="-","-",'BS(Balance Sheets) '!Y29/'為替換算(currency conversion)'!$B$3)</f>
        <v>7292.7057954964939</v>
      </c>
      <c r="Z29" s="179">
        <f>IF('BS(Balance Sheets) '!Z29="-","-",'BS(Balance Sheets) '!Z29/'為替換算(currency conversion)'!$B$3)</f>
        <v>6982.4215577703953</v>
      </c>
      <c r="AA29" s="179">
        <f>IF('BS(Balance Sheets) '!AA29="-","-",'BS(Balance Sheets) '!AA29/'為替換算(currency conversion)'!$B$3)</f>
        <v>7416.5891472868225</v>
      </c>
      <c r="AB29" s="179">
        <f>IF('BS(Balance Sheets) '!AB29="-","-",'BS(Balance Sheets) '!AB29/'為替換算(currency conversion)'!$B$3)</f>
        <v>12660.029531192324</v>
      </c>
      <c r="AC29" s="177">
        <f>IF('BS(Balance Sheets) '!AC29="-","-",'BS(Balance Sheets) '!AC29/'為替換算(currency conversion)'!$B$3)</f>
        <v>13320.804724990772</v>
      </c>
    </row>
    <row r="30" spans="1:29" ht="18" customHeight="1">
      <c r="A30" s="169"/>
      <c r="B30" s="170"/>
      <c r="C30" s="180" t="s">
        <v>174</v>
      </c>
      <c r="D30" s="181" t="s">
        <v>3</v>
      </c>
      <c r="E30" s="182" t="s">
        <v>429</v>
      </c>
      <c r="F30" s="480">
        <f>IF('BS(Balance Sheets) '!F30="-","-",'BS(Balance Sheets) '!F30/'為替換算(currency conversion)'!$B$3)</f>
        <v>1945.6330749354006</v>
      </c>
      <c r="G30" s="481">
        <f>IF('BS(Balance Sheets) '!G30="-","-",'BS(Balance Sheets) '!G30/'為替換算(currency conversion)'!$B$3)</f>
        <v>2032.3292727943892</v>
      </c>
      <c r="H30" s="482">
        <f>IF('BS(Balance Sheets) '!H30="-","-",'BS(Balance Sheets) '!H30/'為替換算(currency conversion)'!$B$3)</f>
        <v>2042.7906976744189</v>
      </c>
      <c r="I30" s="483">
        <f>IF('BS(Balance Sheets) '!I30="-","-",'BS(Balance Sheets) '!I30/'為替換算(currency conversion)'!$B$3)</f>
        <v>2273.0527870062756</v>
      </c>
      <c r="J30" s="184">
        <f>IF('BS(Balance Sheets) '!J30="-","-",'BS(Balance Sheets) '!J30/'為替換算(currency conversion)'!$B$3)</f>
        <v>1987.168696936139</v>
      </c>
      <c r="K30" s="481">
        <f>IF('BS(Balance Sheets) '!K30="-","-",'BS(Balance Sheets) '!K30/'為替換算(currency conversion)'!$B$3)</f>
        <v>2120.4798818752311</v>
      </c>
      <c r="L30" s="184">
        <f>IF('BS(Balance Sheets) '!L30="-","-",'BS(Balance Sheets) '!L30/'為替換算(currency conversion)'!$B$3)</f>
        <v>2082.2369878183836</v>
      </c>
      <c r="M30" s="484">
        <f>IF('BS(Balance Sheets) '!M30="-","-",'BS(Balance Sheets) '!M30/'為替換算(currency conversion)'!$B$3)</f>
        <v>2650.5204872646736</v>
      </c>
      <c r="N30" s="184">
        <f>IF('BS(Balance Sheets) '!N30="-","-",'BS(Balance Sheets) '!N30/'為替換算(currency conversion)'!$B$3)</f>
        <v>2485.7290513104467</v>
      </c>
      <c r="O30" s="184">
        <f>IF('BS(Balance Sheets) '!O30="-","-",'BS(Balance Sheets) '!O30/'為替換算(currency conversion)'!$B$3)</f>
        <v>2313.0380214101147</v>
      </c>
      <c r="P30" s="184">
        <f>IF('BS(Balance Sheets) '!P30="-","-",'BS(Balance Sheets) '!P30/'為替換算(currency conversion)'!$B$3)</f>
        <v>2557.105943152455</v>
      </c>
      <c r="Q30" s="484">
        <f>IF('BS(Balance Sheets) '!Q30="-","-",'BS(Balance Sheets) '!Q30/'為替換算(currency conversion)'!$B$3)</f>
        <v>2654.1749723145076</v>
      </c>
      <c r="R30" s="184">
        <f>IF('BS(Balance Sheets) '!R30="-","-",'BS(Balance Sheets) '!R30/'為替換算(currency conversion)'!$B$3)</f>
        <v>2481.6168327796236</v>
      </c>
      <c r="S30" s="184">
        <f>IF('BS(Balance Sheets) '!S30="-","-",'BS(Balance Sheets) '!S30/'為替換算(currency conversion)'!$B$3)</f>
        <v>2459.4315245478037</v>
      </c>
      <c r="T30" s="184">
        <f>IF('BS(Balance Sheets) '!T30="-","-",'BS(Balance Sheets) '!T30/'為替換算(currency conversion)'!$B$3)</f>
        <v>2600.1845699520122</v>
      </c>
      <c r="U30" s="484">
        <f>IF('BS(Balance Sheets) '!U30="-","-",'BS(Balance Sheets) '!U30/'為替換算(currency conversion)'!$B$3)</f>
        <v>3093.4809892949429</v>
      </c>
      <c r="V30" s="184">
        <f>IF('BS(Balance Sheets) '!V30="-","-",'BS(Balance Sheets) '!V30/'為替換算(currency conversion)'!$B$3)</f>
        <v>2854.3669250645999</v>
      </c>
      <c r="W30" s="184">
        <f>IF('BS(Balance Sheets) '!W30="-","-",'BS(Balance Sheets) '!W30/'為替換算(currency conversion)'!$B$3)</f>
        <v>2655.6220007382799</v>
      </c>
      <c r="X30" s="184">
        <f>IF('BS(Balance Sheets) '!X30="-","-",'BS(Balance Sheets) '!X30/'為替換算(currency conversion)'!$B$3)</f>
        <v>2837.3938722775933</v>
      </c>
      <c r="Y30" s="484">
        <f>IF('BS(Balance Sheets) '!Y30="-","-",'BS(Balance Sheets) '!Y30/'為替換算(currency conversion)'!$B$3)</f>
        <v>3412.558139534884</v>
      </c>
      <c r="Z30" s="184">
        <f>IF('BS(Balance Sheets) '!Z30="-","-",'BS(Balance Sheets) '!Z30/'為替換算(currency conversion)'!$B$3)</f>
        <v>3186.5780730897013</v>
      </c>
      <c r="AA30" s="184">
        <f>IF('BS(Balance Sheets) '!AA30="-","-",'BS(Balance Sheets) '!AA30/'為替換算(currency conversion)'!$B$3)</f>
        <v>3081.3805832410485</v>
      </c>
      <c r="AB30" s="184">
        <f>IF('BS(Balance Sheets) '!AB30="-","-",'BS(Balance Sheets) '!AB30/'為替換算(currency conversion)'!$B$3)</f>
        <v>5853.9756367663349</v>
      </c>
      <c r="AC30" s="484">
        <f>IF('BS(Balance Sheets) '!AC30="-","-",'BS(Balance Sheets) '!AC30/'為替換算(currency conversion)'!$B$3)</f>
        <v>6331.7238833517913</v>
      </c>
    </row>
    <row r="31" spans="1:29" ht="18" customHeight="1">
      <c r="A31" s="169"/>
      <c r="B31" s="170"/>
      <c r="C31" s="185" t="s">
        <v>176</v>
      </c>
      <c r="D31" s="186" t="s">
        <v>3</v>
      </c>
      <c r="E31" s="187" t="s">
        <v>430</v>
      </c>
      <c r="F31" s="269">
        <f>IF('BS(Balance Sheets) '!F31="-","-",'BS(Balance Sheets) '!F31/'為替換算(currency conversion)'!$B$3)</f>
        <v>1470.2104097452936</v>
      </c>
      <c r="G31" s="188">
        <f>IF('BS(Balance Sheets) '!G31="-","-",'BS(Balance Sheets) '!G31/'為替換算(currency conversion)'!$B$3)</f>
        <v>1443.0860095976377</v>
      </c>
      <c r="H31" s="485">
        <f>IF('BS(Balance Sheets) '!H31="-","-",'BS(Balance Sheets) '!H31/'為替換算(currency conversion)'!$B$3)</f>
        <v>1645.4263565891474</v>
      </c>
      <c r="I31" s="245">
        <f>IF('BS(Balance Sheets) '!I31="-","-",'BS(Balance Sheets) '!I31/'為替換算(currency conversion)'!$B$3)</f>
        <v>1578.3757844222962</v>
      </c>
      <c r="J31" s="189">
        <f>IF('BS(Balance Sheets) '!J31="-","-",'BS(Balance Sheets) '!J31/'為替換算(currency conversion)'!$B$3)</f>
        <v>1595.6293835363604</v>
      </c>
      <c r="K31" s="188">
        <f>IF('BS(Balance Sheets) '!K31="-","-",'BS(Balance Sheets) '!K31/'為替換算(currency conversion)'!$B$3)</f>
        <v>1549.4130675526026</v>
      </c>
      <c r="L31" s="189">
        <f>IF('BS(Balance Sheets) '!L31="-","-",'BS(Balance Sheets) '!L31/'為替換算(currency conversion)'!$B$3)</f>
        <v>1599.623477297896</v>
      </c>
      <c r="M31" s="486">
        <f>IF('BS(Balance Sheets) '!M31="-","-",'BS(Balance Sheets) '!M31/'為替換算(currency conversion)'!$B$3)</f>
        <v>1615.1642672572907</v>
      </c>
      <c r="N31" s="189">
        <f>IF('BS(Balance Sheets) '!N31="-","-",'BS(Balance Sheets) '!N31/'為替換算(currency conversion)'!$B$3)</f>
        <v>1968.3204134366927</v>
      </c>
      <c r="O31" s="189">
        <f>IF('BS(Balance Sheets) '!O31="-","-",'BS(Balance Sheets) '!O31/'為替換算(currency conversion)'!$B$3)</f>
        <v>1880.9449981543007</v>
      </c>
      <c r="P31" s="189">
        <f>IF('BS(Balance Sheets) '!P31="-","-",'BS(Balance Sheets) '!P31/'為替換算(currency conversion)'!$B$3)</f>
        <v>1992.011812476929</v>
      </c>
      <c r="Q31" s="486">
        <f>IF('BS(Balance Sheets) '!Q31="-","-",'BS(Balance Sheets) '!Q31/'為替換算(currency conversion)'!$B$3)</f>
        <v>1895.4595791805095</v>
      </c>
      <c r="R31" s="189">
        <f>IF('BS(Balance Sheets) '!R31="-","-",'BS(Balance Sheets) '!R31/'為替換算(currency conversion)'!$B$3)</f>
        <v>2147.3458840900703</v>
      </c>
      <c r="S31" s="189">
        <f>IF('BS(Balance Sheets) '!S31="-","-",'BS(Balance Sheets) '!S31/'為替換算(currency conversion)'!$B$3)</f>
        <v>2012.011812476929</v>
      </c>
      <c r="T31" s="189">
        <f>IF('BS(Balance Sheets) '!T31="-","-",'BS(Balance Sheets) '!T31/'為替換算(currency conversion)'!$B$3)</f>
        <v>2023.4330011074198</v>
      </c>
      <c r="U31" s="486">
        <f>IF('BS(Balance Sheets) '!U31="-","-",'BS(Balance Sheets) '!U31/'為替換算(currency conversion)'!$B$3)</f>
        <v>1995.0092284976008</v>
      </c>
      <c r="V31" s="189">
        <f>IF('BS(Balance Sheets) '!V31="-","-",'BS(Balance Sheets) '!V31/'為替換算(currency conversion)'!$B$3)</f>
        <v>2064.2081949058693</v>
      </c>
      <c r="W31" s="189">
        <f>IF('BS(Balance Sheets) '!W31="-","-",'BS(Balance Sheets) '!W31/'為替換算(currency conversion)'!$B$3)</f>
        <v>2005.9283868586197</v>
      </c>
      <c r="X31" s="189">
        <f>IF('BS(Balance Sheets) '!X31="-","-",'BS(Balance Sheets) '!X31/'為替換算(currency conversion)'!$B$3)</f>
        <v>2016.4119601328905</v>
      </c>
      <c r="Y31" s="486">
        <f>IF('BS(Balance Sheets) '!Y31="-","-",'BS(Balance Sheets) '!Y31/'為替換算(currency conversion)'!$B$3)</f>
        <v>2095.6367663344408</v>
      </c>
      <c r="Z31" s="189">
        <f>IF('BS(Balance Sheets) '!Z31="-","-",'BS(Balance Sheets) '!Z31/'為替換算(currency conversion)'!$B$3)</f>
        <v>2202.0745662606128</v>
      </c>
      <c r="AA31" s="189">
        <f>IF('BS(Balance Sheets) '!AA31="-","-",'BS(Balance Sheets) '!AA31/'為替換算(currency conversion)'!$B$3)</f>
        <v>2056.3307493540055</v>
      </c>
      <c r="AB31" s="189">
        <f>IF('BS(Balance Sheets) '!AB31="-","-",'BS(Balance Sheets) '!AB31/'為替換算(currency conversion)'!$B$3)</f>
        <v>3245.3008490217794</v>
      </c>
      <c r="AC31" s="486">
        <f>IF('BS(Balance Sheets) '!AC31="-","-",'BS(Balance Sheets) '!AC31/'為替換算(currency conversion)'!$B$3)</f>
        <v>3085.5666297526764</v>
      </c>
    </row>
    <row r="32" spans="1:29" ht="18" customHeight="1">
      <c r="A32" s="169"/>
      <c r="B32" s="170"/>
      <c r="C32" s="210" t="s">
        <v>178</v>
      </c>
      <c r="D32" s="186" t="s">
        <v>3</v>
      </c>
      <c r="E32" s="187" t="s">
        <v>431</v>
      </c>
      <c r="F32" s="269">
        <f>IF('BS(Balance Sheets) '!F32="-","-",'BS(Balance Sheets) '!F32/'為替換算(currency conversion)'!$B$3)</f>
        <v>930.71982281284613</v>
      </c>
      <c r="G32" s="188">
        <f>IF('BS(Balance Sheets) '!G32="-","-",'BS(Balance Sheets) '!G32/'為替換算(currency conversion)'!$B$3)</f>
        <v>802.05241786637146</v>
      </c>
      <c r="H32" s="485">
        <f>IF('BS(Balance Sheets) '!H32="-","-",'BS(Balance Sheets) '!H32/'為替換算(currency conversion)'!$B$3)</f>
        <v>1006.1720191952751</v>
      </c>
      <c r="I32" s="245">
        <f>IF('BS(Balance Sheets) '!I32="-","-",'BS(Balance Sheets) '!I32/'為替換算(currency conversion)'!$B$3)</f>
        <v>719.18050941306763</v>
      </c>
      <c r="J32" s="189">
        <f>IF('BS(Balance Sheets) '!J32="-","-",'BS(Balance Sheets) '!J32/'為替換算(currency conversion)'!$B$3)</f>
        <v>711.39904023624956</v>
      </c>
      <c r="K32" s="188">
        <f>IF('BS(Balance Sheets) '!K32="-","-",'BS(Balance Sheets) '!K32/'為替換算(currency conversion)'!$B$3)</f>
        <v>775.26024363233671</v>
      </c>
      <c r="L32" s="189">
        <f>IF('BS(Balance Sheets) '!L32="-","-",'BS(Balance Sheets) '!L32/'為替換算(currency conversion)'!$B$3)</f>
        <v>567.24252491694358</v>
      </c>
      <c r="M32" s="486">
        <f>IF('BS(Balance Sheets) '!M32="-","-",'BS(Balance Sheets) '!M32/'為替換算(currency conversion)'!$B$3)</f>
        <v>993.62126245847185</v>
      </c>
      <c r="N32" s="189">
        <f>IF('BS(Balance Sheets) '!N32="-","-",'BS(Balance Sheets) '!N32/'為替換算(currency conversion)'!$B$3)</f>
        <v>826.58545588778156</v>
      </c>
      <c r="O32" s="189">
        <f>IF('BS(Balance Sheets) '!O32="-","-",'BS(Balance Sheets) '!O32/'為替換算(currency conversion)'!$B$3)</f>
        <v>761.25507567368038</v>
      </c>
      <c r="P32" s="189">
        <f>IF('BS(Balance Sheets) '!P32="-","-",'BS(Balance Sheets) '!P32/'為替換算(currency conversion)'!$B$3)</f>
        <v>813.28165374677008</v>
      </c>
      <c r="Q32" s="486">
        <f>IF('BS(Balance Sheets) '!Q32="-","-",'BS(Balance Sheets) '!Q32/'為替換算(currency conversion)'!$B$3)</f>
        <v>1159.7932816537468</v>
      </c>
      <c r="R32" s="189">
        <f>IF('BS(Balance Sheets) '!R32="-","-",'BS(Balance Sheets) '!R32/'為替換算(currency conversion)'!$B$3)</f>
        <v>893.35548172757478</v>
      </c>
      <c r="S32" s="189">
        <f>IF('BS(Balance Sheets) '!S32="-","-",'BS(Balance Sheets) '!S32/'為替換算(currency conversion)'!$B$3)</f>
        <v>1095.3857511997048</v>
      </c>
      <c r="T32" s="189">
        <f>IF('BS(Balance Sheets) '!T32="-","-",'BS(Balance Sheets) '!T32/'為替換算(currency conversion)'!$B$3)</f>
        <v>971.1627906976745</v>
      </c>
      <c r="U32" s="486">
        <f>IF('BS(Balance Sheets) '!U32="-","-",'BS(Balance Sheets) '!U32/'為替換算(currency conversion)'!$B$3)</f>
        <v>780.7161314138059</v>
      </c>
      <c r="V32" s="189">
        <f>IF('BS(Balance Sheets) '!V32="-","-",'BS(Balance Sheets) '!V32/'為替換算(currency conversion)'!$B$3)</f>
        <v>1458.183831672204</v>
      </c>
      <c r="W32" s="189">
        <f>IF('BS(Balance Sheets) '!W32="-","-",'BS(Balance Sheets) '!W32/'為替換算(currency conversion)'!$B$3)</f>
        <v>836.37504614248803</v>
      </c>
      <c r="X32" s="189">
        <f>IF('BS(Balance Sheets) '!X32="-","-",'BS(Balance Sheets) '!X32/'為替換算(currency conversion)'!$B$3)</f>
        <v>1079.6751568844593</v>
      </c>
      <c r="Y32" s="486">
        <f>IF('BS(Balance Sheets) '!Y32="-","-",'BS(Balance Sheets) '!Y32/'為替換算(currency conversion)'!$B$3)</f>
        <v>759.16574381690668</v>
      </c>
      <c r="Z32" s="189">
        <f>IF('BS(Balance Sheets) '!Z32="-","-",'BS(Balance Sheets) '!Z32/'為替換算(currency conversion)'!$B$3)</f>
        <v>753.43669250645996</v>
      </c>
      <c r="AA32" s="189">
        <f>IF('BS(Balance Sheets) '!AA32="-","-",'BS(Balance Sheets) '!AA32/'為替換算(currency conversion)'!$B$3)</f>
        <v>1413.4366925064601</v>
      </c>
      <c r="AB32" s="189">
        <f>IF('BS(Balance Sheets) '!AB32="-","-",'BS(Balance Sheets) '!AB32/'為替換算(currency conversion)'!$B$3)</f>
        <v>2132.8608342561834</v>
      </c>
      <c r="AC32" s="486">
        <f>IF('BS(Balance Sheets) '!AC32="-","-",'BS(Balance Sheets) '!AC32/'為替換算(currency conversion)'!$B$3)</f>
        <v>2058.6415651531934</v>
      </c>
    </row>
    <row r="33" spans="1:29" ht="18" customHeight="1">
      <c r="A33" s="169"/>
      <c r="B33" s="170"/>
      <c r="C33" s="210" t="s">
        <v>180</v>
      </c>
      <c r="D33" s="186" t="s">
        <v>3</v>
      </c>
      <c r="E33" s="187" t="s">
        <v>432</v>
      </c>
      <c r="F33" s="269" t="str">
        <f>IF('BS(Balance Sheets) '!F33="-","-",'BS(Balance Sheets) '!F33/'為替換算(currency conversion)'!$B$3)</f>
        <v>-</v>
      </c>
      <c r="G33" s="188" t="str">
        <f>IF('BS(Balance Sheets) '!G33="-","-",'BS(Balance Sheets) '!G33/'為替換算(currency conversion)'!$B$3)</f>
        <v>-</v>
      </c>
      <c r="H33" s="485" t="str">
        <f>IF('BS(Balance Sheets) '!H33="-","-",'BS(Balance Sheets) '!H33/'為替換算(currency conversion)'!$B$3)</f>
        <v>-</v>
      </c>
      <c r="I33" s="245" t="str">
        <f>IF('BS(Balance Sheets) '!I33="-","-",'BS(Balance Sheets) '!I33/'為替換算(currency conversion)'!$B$3)</f>
        <v>-</v>
      </c>
      <c r="J33" s="189" t="str">
        <f>IF('BS(Balance Sheets) '!J33="-","-",'BS(Balance Sheets) '!J33/'為替換算(currency conversion)'!$B$3)</f>
        <v>-</v>
      </c>
      <c r="K33" s="188" t="str">
        <f>IF('BS(Balance Sheets) '!K33="-","-",'BS(Balance Sheets) '!K33/'為替換算(currency conversion)'!$B$3)</f>
        <v>-</v>
      </c>
      <c r="L33" s="189" t="str">
        <f>IF('BS(Balance Sheets) '!L33="-","-",'BS(Balance Sheets) '!L33/'為替換算(currency conversion)'!$B$3)</f>
        <v>-</v>
      </c>
      <c r="M33" s="486" t="str">
        <f>IF('BS(Balance Sheets) '!M33="-","-",'BS(Balance Sheets) '!M33/'為替換算(currency conversion)'!$B$3)</f>
        <v>-</v>
      </c>
      <c r="N33" s="189">
        <f>IF('BS(Balance Sheets) '!N33="-","-",'BS(Balance Sheets) '!N33/'為替換算(currency conversion)'!$B$3)</f>
        <v>247.79623477297898</v>
      </c>
      <c r="O33" s="189">
        <f>IF('BS(Balance Sheets) '!O33="-","-",'BS(Balance Sheets) '!O33/'為替換算(currency conversion)'!$B$3)</f>
        <v>272.15208564045776</v>
      </c>
      <c r="P33" s="189">
        <f>IF('BS(Balance Sheets) '!P33="-","-",'BS(Balance Sheets) '!P33/'為替換算(currency conversion)'!$B$3)</f>
        <v>278.86304909560727</v>
      </c>
      <c r="Q33" s="486">
        <f>IF('BS(Balance Sheets) '!Q33="-","-",'BS(Balance Sheets) '!Q33/'為替換算(currency conversion)'!$B$3)</f>
        <v>288.98486526393503</v>
      </c>
      <c r="R33" s="189">
        <f>IF('BS(Balance Sheets) '!R33="-","-",'BS(Balance Sheets) '!R33/'為替換算(currency conversion)'!$B$3)</f>
        <v>295.39313399778518</v>
      </c>
      <c r="S33" s="189">
        <f>IF('BS(Balance Sheets) '!S33="-","-",'BS(Balance Sheets) '!S33/'為替換算(currency conversion)'!$B$3)</f>
        <v>301.48394241417498</v>
      </c>
      <c r="T33" s="189">
        <f>IF('BS(Balance Sheets) '!T33="-","-",'BS(Balance Sheets) '!T33/'為替換算(currency conversion)'!$B$3)</f>
        <v>299.83019564414917</v>
      </c>
      <c r="U33" s="486">
        <f>IF('BS(Balance Sheets) '!U33="-","-",'BS(Balance Sheets) '!U33/'為替換算(currency conversion)'!$B$3)</f>
        <v>305.9357696566999</v>
      </c>
      <c r="V33" s="189">
        <f>IF('BS(Balance Sheets) '!V33="-","-",'BS(Balance Sheets) '!V33/'為替換算(currency conversion)'!$B$3)</f>
        <v>291.66482096714657</v>
      </c>
      <c r="W33" s="189">
        <f>IF('BS(Balance Sheets) '!W33="-","-",'BS(Balance Sheets) '!W33/'為替換算(currency conversion)'!$B$3)</f>
        <v>291.34736064968627</v>
      </c>
      <c r="X33" s="189">
        <f>IF('BS(Balance Sheets) '!X33="-","-",'BS(Balance Sheets) '!X33/'為替換算(currency conversion)'!$B$3)</f>
        <v>292.79438907345889</v>
      </c>
      <c r="Y33" s="486">
        <f>IF('BS(Balance Sheets) '!Y33="-","-",'BS(Balance Sheets) '!Y33/'為替換算(currency conversion)'!$B$3)</f>
        <v>314.21188630490957</v>
      </c>
      <c r="Z33" s="189">
        <f>IF('BS(Balance Sheets) '!Z33="-","-",'BS(Balance Sheets) '!Z33/'為替換算(currency conversion)'!$B$3)</f>
        <v>334.58102620893322</v>
      </c>
      <c r="AA33" s="189">
        <f>IF('BS(Balance Sheets) '!AA33="-","-",'BS(Balance Sheets) '!AA33/'為替換算(currency conversion)'!$B$3)</f>
        <v>344.73975636766335</v>
      </c>
      <c r="AB33" s="189">
        <f>IF('BS(Balance Sheets) '!AB33="-","-",'BS(Balance Sheets) '!AB33/'為替換算(currency conversion)'!$B$3)</f>
        <v>453.63602805463273</v>
      </c>
      <c r="AC33" s="486">
        <f>IF('BS(Balance Sheets) '!AC33="-","-",'BS(Balance Sheets) '!AC33/'為替換算(currency conversion)'!$B$3)</f>
        <v>474.56626061277228</v>
      </c>
    </row>
    <row r="34" spans="1:29" ht="18" customHeight="1">
      <c r="A34" s="169"/>
      <c r="B34" s="170"/>
      <c r="C34" s="210" t="s">
        <v>183</v>
      </c>
      <c r="D34" s="186" t="s">
        <v>3</v>
      </c>
      <c r="E34" s="187" t="s">
        <v>433</v>
      </c>
      <c r="F34" s="269">
        <f>IF('BS(Balance Sheets) '!F34="-","-",'BS(Balance Sheets) '!F34/'為替換算(currency conversion)'!$B$3)</f>
        <v>34.529346622369879</v>
      </c>
      <c r="G34" s="188">
        <f>IF('BS(Balance Sheets) '!G34="-","-",'BS(Balance Sheets) '!G34/'為替換算(currency conversion)'!$B$3)</f>
        <v>113.08970099667775</v>
      </c>
      <c r="H34" s="485">
        <f>IF('BS(Balance Sheets) '!H34="-","-",'BS(Balance Sheets) '!H34/'為替換算(currency conversion)'!$B$3)</f>
        <v>190.35806570690292</v>
      </c>
      <c r="I34" s="245">
        <f>IF('BS(Balance Sheets) '!I34="-","-",'BS(Balance Sheets) '!I34/'為替換算(currency conversion)'!$B$3)</f>
        <v>170.62384643779993</v>
      </c>
      <c r="J34" s="189">
        <f>IF('BS(Balance Sheets) '!J34="-","-",'BS(Balance Sheets) '!J34/'為替換算(currency conversion)'!$B$3)</f>
        <v>27.242524916943523</v>
      </c>
      <c r="K34" s="188">
        <f>IF('BS(Balance Sheets) '!K34="-","-",'BS(Balance Sheets) '!K34/'為替換算(currency conversion)'!$B$3)</f>
        <v>27.729789590254708</v>
      </c>
      <c r="L34" s="189">
        <f>IF('BS(Balance Sheets) '!L34="-","-",'BS(Balance Sheets) '!L34/'為替換算(currency conversion)'!$B$3)</f>
        <v>31.753414544112221</v>
      </c>
      <c r="M34" s="486">
        <f>IF('BS(Balance Sheets) '!M34="-","-",'BS(Balance Sheets) '!M34/'為替換算(currency conversion)'!$B$3)</f>
        <v>212.01181247692878</v>
      </c>
      <c r="N34" s="189">
        <f>IF('BS(Balance Sheets) '!N34="-","-",'BS(Balance Sheets) '!N34/'為替換算(currency conversion)'!$B$3)</f>
        <v>8.0103359173126627</v>
      </c>
      <c r="O34" s="189">
        <f>IF('BS(Balance Sheets) '!O34="-","-",'BS(Balance Sheets) '!O34/'為替換算(currency conversion)'!$B$3)</f>
        <v>9.0513104466592846</v>
      </c>
      <c r="P34" s="189">
        <f>IF('BS(Balance Sheets) '!P34="-","-",'BS(Balance Sheets) '!P34/'為替換算(currency conversion)'!$B$3)</f>
        <v>21.727574750830566</v>
      </c>
      <c r="Q34" s="486">
        <f>IF('BS(Balance Sheets) '!Q34="-","-",'BS(Balance Sheets) '!Q34/'為替換算(currency conversion)'!$B$3)</f>
        <v>33.990402362495388</v>
      </c>
      <c r="R34" s="189">
        <f>IF('BS(Balance Sheets) '!R34="-","-",'BS(Balance Sheets) '!R34/'為替換算(currency conversion)'!$B$3)</f>
        <v>37.763012181616837</v>
      </c>
      <c r="S34" s="189">
        <f>IF('BS(Balance Sheets) '!S34="-","-",'BS(Balance Sheets) '!S34/'為替換算(currency conversion)'!$B$3)</f>
        <v>45.574012550756741</v>
      </c>
      <c r="T34" s="189">
        <f>IF('BS(Balance Sheets) '!T34="-","-",'BS(Balance Sheets) '!T34/'為替換算(currency conversion)'!$B$3)</f>
        <v>89.811738648947966</v>
      </c>
      <c r="U34" s="486">
        <f>IF('BS(Balance Sheets) '!U34="-","-",'BS(Balance Sheets) '!U34/'為替換算(currency conversion)'!$B$3)</f>
        <v>30.084902177925436</v>
      </c>
      <c r="V34" s="189">
        <f>IF('BS(Balance Sheets) '!V34="-","-",'BS(Balance Sheets) '!V34/'為替換算(currency conversion)'!$B$3)</f>
        <v>45.839793281653748</v>
      </c>
      <c r="W34" s="189">
        <f>IF('BS(Balance Sheets) '!W34="-","-",'BS(Balance Sheets) '!W34/'為替換算(currency conversion)'!$B$3)</f>
        <v>38.242894056847547</v>
      </c>
      <c r="X34" s="189">
        <f>IF('BS(Balance Sheets) '!X34="-","-",'BS(Balance Sheets) '!X34/'為替換算(currency conversion)'!$B$3)</f>
        <v>32.705795496493174</v>
      </c>
      <c r="Y34" s="486">
        <f>IF('BS(Balance Sheets) '!Y34="-","-",'BS(Balance Sheets) '!Y34/'為替換算(currency conversion)'!$B$3)</f>
        <v>26.371354743447768</v>
      </c>
      <c r="Z34" s="189">
        <f>IF('BS(Balance Sheets) '!Z34="-","-",'BS(Balance Sheets) '!Z34/'為替換算(currency conversion)'!$B$3)</f>
        <v>38.951642672572909</v>
      </c>
      <c r="AA34" s="189">
        <f>IF('BS(Balance Sheets) '!AA34="-","-",'BS(Balance Sheets) '!AA34/'為替換算(currency conversion)'!$B$3)</f>
        <v>32.159468438538205</v>
      </c>
      <c r="AB34" s="189">
        <f>IF('BS(Balance Sheets) '!AB34="-","-",'BS(Balance Sheets) '!AB34/'為替換算(currency conversion)'!$B$3)</f>
        <v>57.556293835363604</v>
      </c>
      <c r="AC34" s="486">
        <f>IF('BS(Balance Sheets) '!AC34="-","-",'BS(Balance Sheets) '!AC34/'為替換算(currency conversion)'!$B$3)</f>
        <v>98.678479143595425</v>
      </c>
    </row>
    <row r="35" spans="1:29" ht="18" customHeight="1">
      <c r="A35" s="169"/>
      <c r="B35" s="170"/>
      <c r="C35" s="185" t="s">
        <v>185</v>
      </c>
      <c r="D35" s="186" t="s">
        <v>3</v>
      </c>
      <c r="E35" s="187" t="s">
        <v>434</v>
      </c>
      <c r="F35" s="269">
        <f>IF('BS(Balance Sheets) '!F35="-","-",'BS(Balance Sheets) '!F35/'為替換算(currency conversion)'!$B$3)</f>
        <v>89.427833148763384</v>
      </c>
      <c r="G35" s="188">
        <f>IF('BS(Balance Sheets) '!G35="-","-",'BS(Balance Sheets) '!G35/'為替換算(currency conversion)'!$B$3)</f>
        <v>192.74270948689556</v>
      </c>
      <c r="H35" s="485">
        <f>IF('BS(Balance Sheets) '!H35="-","-",'BS(Balance Sheets) '!H35/'為替換算(currency conversion)'!$B$3)</f>
        <v>138.84090070136583</v>
      </c>
      <c r="I35" s="245">
        <f>IF('BS(Balance Sheets) '!I35="-","-",'BS(Balance Sheets) '!I35/'為替換算(currency conversion)'!$B$3)</f>
        <v>193.52528608342564</v>
      </c>
      <c r="J35" s="189">
        <f>IF('BS(Balance Sheets) '!J35="-","-",'BS(Balance Sheets) '!J35/'為替換算(currency conversion)'!$B$3)</f>
        <v>99.099298634182361</v>
      </c>
      <c r="K35" s="188">
        <f>IF('BS(Balance Sheets) '!K35="-","-",'BS(Balance Sheets) '!K35/'為替換算(currency conversion)'!$B$3)</f>
        <v>162.03026947212996</v>
      </c>
      <c r="L35" s="189">
        <f>IF('BS(Balance Sheets) '!L35="-","-",'BS(Balance Sheets) '!L35/'為替換算(currency conversion)'!$B$3)</f>
        <v>122.90882244370617</v>
      </c>
      <c r="M35" s="486">
        <f>IF('BS(Balance Sheets) '!M35="-","-",'BS(Balance Sheets) '!M35/'為替換算(currency conversion)'!$B$3)</f>
        <v>224.71022517534146</v>
      </c>
      <c r="N35" s="189">
        <f>IF('BS(Balance Sheets) '!N35="-","-",'BS(Balance Sheets) '!N35/'為替換算(currency conversion)'!$B$3)</f>
        <v>80.236249538575123</v>
      </c>
      <c r="O35" s="189">
        <f>IF('BS(Balance Sheets) '!O35="-","-",'BS(Balance Sheets) '!O35/'為替換算(currency conversion)'!$B$3)</f>
        <v>191.60575858250277</v>
      </c>
      <c r="P35" s="189">
        <f>IF('BS(Balance Sheets) '!P35="-","-",'BS(Balance Sheets) '!P35/'為替換算(currency conversion)'!$B$3)</f>
        <v>121.00406053894427</v>
      </c>
      <c r="Q35" s="486">
        <f>IF('BS(Balance Sheets) '!Q35="-","-",'BS(Balance Sheets) '!Q35/'為替換算(currency conversion)'!$B$3)</f>
        <v>236.26430417128094</v>
      </c>
      <c r="R35" s="189">
        <f>IF('BS(Balance Sheets) '!R35="-","-",'BS(Balance Sheets) '!R35/'為替換算(currency conversion)'!$B$3)</f>
        <v>94.78036175710595</v>
      </c>
      <c r="S35" s="189">
        <f>IF('BS(Balance Sheets) '!S35="-","-",'BS(Balance Sheets) '!S35/'為替換算(currency conversion)'!$B$3)</f>
        <v>182.84237726098192</v>
      </c>
      <c r="T35" s="189">
        <f>IF('BS(Balance Sheets) '!T35="-","-",'BS(Balance Sheets) '!T35/'為替換算(currency conversion)'!$B$3)</f>
        <v>154.19712070874863</v>
      </c>
      <c r="U35" s="486">
        <f>IF('BS(Balance Sheets) '!U35="-","-",'BS(Balance Sheets) '!U35/'為替換算(currency conversion)'!$B$3)</f>
        <v>292.37356958287194</v>
      </c>
      <c r="V35" s="189">
        <f>IF('BS(Balance Sheets) '!V35="-","-",'BS(Balance Sheets) '!V35/'為替換算(currency conversion)'!$B$3)</f>
        <v>101.32152085640459</v>
      </c>
      <c r="W35" s="189">
        <f>IF('BS(Balance Sheets) '!W35="-","-",'BS(Balance Sheets) '!W35/'為替換算(currency conversion)'!$B$3)</f>
        <v>226.16463639719456</v>
      </c>
      <c r="X35" s="189">
        <f>IF('BS(Balance Sheets) '!X35="-","-",'BS(Balance Sheets) '!X35/'為替換算(currency conversion)'!$B$3)</f>
        <v>178.56035437430788</v>
      </c>
      <c r="Y35" s="486">
        <f>IF('BS(Balance Sheets) '!Y35="-","-",'BS(Balance Sheets) '!Y35/'為替換算(currency conversion)'!$B$3)</f>
        <v>349.34662236987822</v>
      </c>
      <c r="Z35" s="189">
        <f>IF('BS(Balance Sheets) '!Z35="-","-",'BS(Balance Sheets) '!Z35/'為替換算(currency conversion)'!$B$3)</f>
        <v>140.82687338501293</v>
      </c>
      <c r="AA35" s="189">
        <f>IF('BS(Balance Sheets) '!AA35="-","-",'BS(Balance Sheets) '!AA35/'為替換算(currency conversion)'!$B$3)</f>
        <v>206.62236987818386</v>
      </c>
      <c r="AB35" s="189">
        <f>IF('BS(Balance Sheets) '!AB35="-","-",'BS(Balance Sheets) '!AB35/'為替換算(currency conversion)'!$B$3)</f>
        <v>272.18161683277964</v>
      </c>
      <c r="AC35" s="486">
        <f>IF('BS(Balance Sheets) '!AC35="-","-",'BS(Balance Sheets) '!AC35/'為替換算(currency conversion)'!$B$3)</f>
        <v>321.52085640457739</v>
      </c>
    </row>
    <row r="36" spans="1:29" ht="18" customHeight="1">
      <c r="A36" s="169"/>
      <c r="B36" s="221"/>
      <c r="C36" s="185" t="s">
        <v>187</v>
      </c>
      <c r="D36" s="186" t="s">
        <v>3</v>
      </c>
      <c r="E36" s="187" t="s">
        <v>435</v>
      </c>
      <c r="F36" s="269">
        <f>IF('BS(Balance Sheets) '!F36="-","-",'BS(Balance Sheets) '!F36/'為替換算(currency conversion)'!$B$3)</f>
        <v>28.667404946474715</v>
      </c>
      <c r="G36" s="188">
        <f>IF('BS(Balance Sheets) '!G36="-","-",'BS(Balance Sheets) '!G36/'為替換算(currency conversion)'!$B$3)</f>
        <v>35.813953488372093</v>
      </c>
      <c r="H36" s="485">
        <f>IF('BS(Balance Sheets) '!H36="-","-",'BS(Balance Sheets) '!H36/'為替換算(currency conversion)'!$B$3)</f>
        <v>69.132521225544494</v>
      </c>
      <c r="I36" s="245">
        <f>IF('BS(Balance Sheets) '!I36="-","-",'BS(Balance Sheets) '!I36/'為替換算(currency conversion)'!$B$3)</f>
        <v>58.582502768549283</v>
      </c>
      <c r="J36" s="189">
        <f>IF('BS(Balance Sheets) '!J36="-","-",'BS(Balance Sheets) '!J36/'為替換算(currency conversion)'!$B$3)</f>
        <v>41.838316722037654</v>
      </c>
      <c r="K36" s="188">
        <f>IF('BS(Balance Sheets) '!K36="-","-",'BS(Balance Sheets) '!K36/'為替換算(currency conversion)'!$B$3)</f>
        <v>70.394979697305288</v>
      </c>
      <c r="L36" s="189">
        <f>IF('BS(Balance Sheets) '!L36="-","-",'BS(Balance Sheets) '!L36/'為替換算(currency conversion)'!$B$3)</f>
        <v>105.4780361757106</v>
      </c>
      <c r="M36" s="486">
        <f>IF('BS(Balance Sheets) '!M36="-","-",'BS(Balance Sheets) '!M36/'為替換算(currency conversion)'!$B$3)</f>
        <v>91.797711332595057</v>
      </c>
      <c r="N36" s="189">
        <f>IF('BS(Balance Sheets) '!N36="-","-",'BS(Balance Sheets) '!N36/'為替換算(currency conversion)'!$B$3)</f>
        <v>64.673311184939095</v>
      </c>
      <c r="O36" s="189">
        <f>IF('BS(Balance Sheets) '!O36="-","-",'BS(Balance Sheets) '!O36/'為替換算(currency conversion)'!$B$3)</f>
        <v>79.269102990033232</v>
      </c>
      <c r="P36" s="189">
        <f>IF('BS(Balance Sheets) '!P36="-","-",'BS(Balance Sheets) '!P36/'為替換算(currency conversion)'!$B$3)</f>
        <v>76.44887412329274</v>
      </c>
      <c r="Q36" s="486">
        <f>IF('BS(Balance Sheets) '!Q36="-","-",'BS(Balance Sheets) '!Q36/'為替換算(currency conversion)'!$B$3)</f>
        <v>31.546696197858992</v>
      </c>
      <c r="R36" s="189">
        <f>IF('BS(Balance Sheets) '!R36="-","-",'BS(Balance Sheets) '!R36/'為替換算(currency conversion)'!$B$3)</f>
        <v>23.115540789959397</v>
      </c>
      <c r="S36" s="189">
        <f>IF('BS(Balance Sheets) '!S36="-","-",'BS(Balance Sheets) '!S36/'為替換算(currency conversion)'!$B$3)</f>
        <v>14.632705795496495</v>
      </c>
      <c r="T36" s="189">
        <f>IF('BS(Balance Sheets) '!T36="-","-",'BS(Balance Sheets) '!T36/'為替換算(currency conversion)'!$B$3)</f>
        <v>13.185677371723884</v>
      </c>
      <c r="U36" s="486">
        <f>IF('BS(Balance Sheets) '!U36="-","-",'BS(Balance Sheets) '!U36/'為替換算(currency conversion)'!$B$3)</f>
        <v>31.18493909191584</v>
      </c>
      <c r="V36" s="189">
        <f>IF('BS(Balance Sheets) '!V36="-","-",'BS(Balance Sheets) '!V36/'為替換算(currency conversion)'!$B$3)</f>
        <v>35.813953488372093</v>
      </c>
      <c r="W36" s="189">
        <f>IF('BS(Balance Sheets) '!W36="-","-",'BS(Balance Sheets) '!W36/'為替換算(currency conversion)'!$B$3)</f>
        <v>38.40531561461794</v>
      </c>
      <c r="X36" s="189">
        <f>IF('BS(Balance Sheets) '!X36="-","-",'BS(Balance Sheets) '!X36/'為替換算(currency conversion)'!$B$3)</f>
        <v>44.34108527131783</v>
      </c>
      <c r="Y36" s="486">
        <f>IF('BS(Balance Sheets) '!Y36="-","-",'BS(Balance Sheets) '!Y36/'為替換算(currency conversion)'!$B$3)</f>
        <v>56.478405315614623</v>
      </c>
      <c r="Z36" s="189">
        <f>IF('BS(Balance Sheets) '!Z36="-","-",'BS(Balance Sheets) '!Z36/'為替換算(currency conversion)'!$B$3)</f>
        <v>56.29383536360281</v>
      </c>
      <c r="AA36" s="189">
        <f>IF('BS(Balance Sheets) '!AA36="-","-",'BS(Balance Sheets) '!AA36/'為替換算(currency conversion)'!$B$3)</f>
        <v>74.928017718715395</v>
      </c>
      <c r="AB36" s="189">
        <f>IF('BS(Balance Sheets) '!AB36="-","-",'BS(Balance Sheets) '!AB36/'為替換算(currency conversion)'!$B$3)</f>
        <v>144.96124031007753</v>
      </c>
      <c r="AC36" s="486">
        <f>IF('BS(Balance Sheets) '!AC36="-","-",'BS(Balance Sheets) '!AC36/'為替換算(currency conversion)'!$B$3)</f>
        <v>170.52787006275381</v>
      </c>
    </row>
    <row r="37" spans="1:29" ht="18" customHeight="1">
      <c r="A37" s="169"/>
      <c r="B37" s="221"/>
      <c r="C37" s="223" t="s">
        <v>638</v>
      </c>
      <c r="D37" s="224" t="s">
        <v>3</v>
      </c>
      <c r="E37" s="225" t="s">
        <v>644</v>
      </c>
      <c r="F37" s="242" t="str">
        <f>IF('BS(Balance Sheets) '!F37="-","-",'BS(Balance Sheets) '!F37/'為替換算(currency conversion)'!$B$3)</f>
        <v>-</v>
      </c>
      <c r="G37" s="243" t="str">
        <f>IF('BS(Balance Sheets) '!G37="-","-",'BS(Balance Sheets) '!G37/'為替換算(currency conversion)'!$B$3)</f>
        <v>-</v>
      </c>
      <c r="H37" s="414" t="str">
        <f>IF('BS(Balance Sheets) '!H37="-","-",'BS(Balance Sheets) '!H37/'為替換算(currency conversion)'!$B$3)</f>
        <v>-</v>
      </c>
      <c r="I37" s="505" t="str">
        <f>IF('BS(Balance Sheets) '!I37="-","-",'BS(Balance Sheets) '!I37/'為替換算(currency conversion)'!$B$3)</f>
        <v>-</v>
      </c>
      <c r="J37" s="242" t="str">
        <f>IF('BS(Balance Sheets) '!J37="-","-",'BS(Balance Sheets) '!J37/'為替換算(currency conversion)'!$B$3)</f>
        <v>-</v>
      </c>
      <c r="K37" s="243" t="str">
        <f>IF('BS(Balance Sheets) '!K37="-","-",'BS(Balance Sheets) '!K37/'為替換算(currency conversion)'!$B$3)</f>
        <v>-</v>
      </c>
      <c r="L37" s="414" t="str">
        <f>IF('BS(Balance Sheets) '!L37="-","-",'BS(Balance Sheets) '!L37/'為替換算(currency conversion)'!$B$3)</f>
        <v>-</v>
      </c>
      <c r="M37" s="505" t="str">
        <f>IF('BS(Balance Sheets) '!M37="-","-",'BS(Balance Sheets) '!M37/'為替換算(currency conversion)'!$B$3)</f>
        <v>-</v>
      </c>
      <c r="N37" s="242" t="str">
        <f>IF('BS(Balance Sheets) '!N37="-","-",'BS(Balance Sheets) '!N37/'為替換算(currency conversion)'!$B$3)</f>
        <v>-</v>
      </c>
      <c r="O37" s="226" t="str">
        <f>IF('BS(Balance Sheets) '!O37="-","-",'BS(Balance Sheets) '!O37/'為替換算(currency conversion)'!$B$3)</f>
        <v>-</v>
      </c>
      <c r="P37" s="862" t="str">
        <f>IF('BS(Balance Sheets) '!P37="-","-",'BS(Balance Sheets) '!P37/'為替換算(currency conversion)'!$B$3)</f>
        <v>-</v>
      </c>
      <c r="Q37" s="505" t="str">
        <f>IF('BS(Balance Sheets) '!Q37="-","-",'BS(Balance Sheets) '!Q37/'為替換算(currency conversion)'!$B$3)</f>
        <v>-</v>
      </c>
      <c r="R37" s="242" t="str">
        <f>IF('BS(Balance Sheets) '!R37="-","-",'BS(Balance Sheets) '!R37/'為替換算(currency conversion)'!$B$3)</f>
        <v>-</v>
      </c>
      <c r="S37" s="226" t="str">
        <f>IF('BS(Balance Sheets) '!S37="-","-",'BS(Balance Sheets) '!S37/'為替換算(currency conversion)'!$B$3)</f>
        <v>-</v>
      </c>
      <c r="T37" s="862" t="str">
        <f>IF('BS(Balance Sheets) '!T37="-","-",'BS(Balance Sheets) '!T37/'為替換算(currency conversion)'!$B$3)</f>
        <v>-</v>
      </c>
      <c r="U37" s="505" t="str">
        <f>IF('BS(Balance Sheets) '!U37="-","-",'BS(Balance Sheets) '!U37/'為替換算(currency conversion)'!$B$3)</f>
        <v>-</v>
      </c>
      <c r="V37" s="242" t="str">
        <f>IF('BS(Balance Sheets) '!V37="-","-",'BS(Balance Sheets) '!V37/'為替換算(currency conversion)'!$B$3)</f>
        <v>-</v>
      </c>
      <c r="W37" s="226" t="str">
        <f>IF('BS(Balance Sheets) '!W37="-","-",'BS(Balance Sheets) '!W37/'為替換算(currency conversion)'!$B$3)</f>
        <v>-</v>
      </c>
      <c r="X37" s="862" t="str">
        <f>IF('BS(Balance Sheets) '!X37="-","-",'BS(Balance Sheets) '!X37/'為替換算(currency conversion)'!$B$3)</f>
        <v>-</v>
      </c>
      <c r="Y37" s="505" t="str">
        <f>IF('BS(Balance Sheets) '!Y37="-","-",'BS(Balance Sheets) '!Y37/'為替換算(currency conversion)'!$B$3)</f>
        <v>-</v>
      </c>
      <c r="Z37" s="242" t="str">
        <f>IF('BS(Balance Sheets) '!Z37="-","-",'BS(Balance Sheets) '!Z37/'為替換算(currency conversion)'!$B$3)</f>
        <v>-</v>
      </c>
      <c r="AA37" s="778" t="str">
        <f>IF('BS(Balance Sheets) '!AA37="-","-",'BS(Balance Sheets) '!AA37/'為替換算(currency conversion)'!$B$3)</f>
        <v>-</v>
      </c>
      <c r="AB37" s="862">
        <f>IF('BS(Balance Sheets) '!AB37="-","-",'BS(Balance Sheets) '!AB37/'為替換算(currency conversion)'!$B$3)</f>
        <v>180.30269472129939</v>
      </c>
      <c r="AC37" s="505">
        <f>IF('BS(Balance Sheets) '!AC37="-","-",'BS(Balance Sheets) '!AC37/'為替換算(currency conversion)'!$B$3)</f>
        <v>121.14433370247325</v>
      </c>
    </row>
    <row r="38" spans="1:29" ht="18" customHeight="1">
      <c r="A38" s="169"/>
      <c r="B38" s="222"/>
      <c r="C38" s="223" t="s">
        <v>189</v>
      </c>
      <c r="D38" s="224" t="s">
        <v>3</v>
      </c>
      <c r="E38" s="225" t="s">
        <v>436</v>
      </c>
      <c r="F38" s="242">
        <f>IF('BS(Balance Sheets) '!F38="-","-",'BS(Balance Sheets) '!F38/'為替換算(currency conversion)'!$B$3)</f>
        <v>260.3839055001846</v>
      </c>
      <c r="G38" s="414">
        <f>IF('BS(Balance Sheets) '!G38="-","-",'BS(Balance Sheets) '!G38/'為替換算(currency conversion)'!$B$3)</f>
        <v>223.24843115540793</v>
      </c>
      <c r="H38" s="243">
        <f>IF('BS(Balance Sheets) '!H38="-","-",'BS(Balance Sheets) '!H38/'為替換算(currency conversion)'!$B$3)</f>
        <v>229.90771502399411</v>
      </c>
      <c r="I38" s="415">
        <f>IF('BS(Balance Sheets) '!I38="-","-",'BS(Balance Sheets) '!I38/'為替換算(currency conversion)'!$B$3)</f>
        <v>227.90697674418607</v>
      </c>
      <c r="J38" s="226">
        <f>IF('BS(Balance Sheets) '!J38="-","-",'BS(Balance Sheets) '!J38/'為替換算(currency conversion)'!$B$3)</f>
        <v>246.34920634920638</v>
      </c>
      <c r="K38" s="414">
        <f>IF('BS(Balance Sheets) '!K38="-","-",'BS(Balance Sheets) '!K38/'為替換算(currency conversion)'!$B$3)</f>
        <v>201.27722406792176</v>
      </c>
      <c r="L38" s="226">
        <f>IF('BS(Balance Sheets) '!L38="-","-",'BS(Balance Sheets) '!L38/'為替換算(currency conversion)'!$B$3)</f>
        <v>194.89848652639353</v>
      </c>
      <c r="M38" s="505">
        <f>IF('BS(Balance Sheets) '!M38="-","-",'BS(Balance Sheets) '!M38/'為替換算(currency conversion)'!$B$3)</f>
        <v>242.8792912513843</v>
      </c>
      <c r="N38" s="226">
        <f>IF('BS(Balance Sheets) '!N38="-","-",'BS(Balance Sheets) '!N38/'為替換算(currency conversion)'!$B$3)</f>
        <v>176.64820967146551</v>
      </c>
      <c r="O38" s="226">
        <f>IF('BS(Balance Sheets) '!O38="-","-",'BS(Balance Sheets) '!O38/'為替換算(currency conversion)'!$B$3)</f>
        <v>116.41934293097084</v>
      </c>
      <c r="P38" s="226">
        <f>IF('BS(Balance Sheets) '!P38="-","-",'BS(Balance Sheets) '!P38/'為替換算(currency conversion)'!$B$3)</f>
        <v>131.94536729420452</v>
      </c>
      <c r="Q38" s="505">
        <f>IF('BS(Balance Sheets) '!Q38="-","-",'BS(Balance Sheets) '!Q38/'為替換算(currency conversion)'!$B$3)</f>
        <v>219.07715023994095</v>
      </c>
      <c r="R38" s="226">
        <f>IF('BS(Balance Sheets) '!R38="-","-",'BS(Balance Sheets) '!R38/'為替換算(currency conversion)'!$B$3)</f>
        <v>204.62901439645628</v>
      </c>
      <c r="S38" s="226">
        <f>IF('BS(Balance Sheets) '!S38="-","-",'BS(Balance Sheets) '!S38/'為替換算(currency conversion)'!$B$3)</f>
        <v>164.9169435215947</v>
      </c>
      <c r="T38" s="226">
        <f>IF('BS(Balance Sheets) '!T38="-","-",'BS(Balance Sheets) '!T38/'為替換算(currency conversion)'!$B$3)</f>
        <v>199.25433739387231</v>
      </c>
      <c r="U38" s="505">
        <f>IF('BS(Balance Sheets) '!U38="-","-",'BS(Balance Sheets) '!U38/'為替換算(currency conversion)'!$B$3)</f>
        <v>295.78442229605025</v>
      </c>
      <c r="V38" s="226">
        <f>IF('BS(Balance Sheets) '!V38="-","-",'BS(Balance Sheets) '!V38/'為替換算(currency conversion)'!$B$3)</f>
        <v>289.57548911037287</v>
      </c>
      <c r="W38" s="226">
        <f>IF('BS(Balance Sheets) '!W38="-","-",'BS(Balance Sheets) '!W38/'為替換算(currency conversion)'!$B$3)</f>
        <v>208.19490586932449</v>
      </c>
      <c r="X38" s="226">
        <f>IF('BS(Balance Sheets) '!X38="-","-",'BS(Balance Sheets) '!X38/'為替換算(currency conversion)'!$B$3)</f>
        <v>226.01698043558511</v>
      </c>
      <c r="Y38" s="505">
        <f>IF('BS(Balance Sheets) '!Y38="-","-",'BS(Balance Sheets) '!Y38/'為替換算(currency conversion)'!$B$3)</f>
        <v>278.9294942783315</v>
      </c>
      <c r="Z38" s="226">
        <f>IF('BS(Balance Sheets) '!Z38="-","-",'BS(Balance Sheets) '!Z38/'為替換算(currency conversion)'!$B$3)</f>
        <v>269.67146548541899</v>
      </c>
      <c r="AA38" s="226">
        <f>IF('BS(Balance Sheets) '!AA38="-","-",'BS(Balance Sheets) '!AA38/'為替換算(currency conversion)'!$B$3)</f>
        <v>206.98412698412699</v>
      </c>
      <c r="AB38" s="226">
        <f>IF('BS(Balance Sheets) '!AB38="-","-",'BS(Balance Sheets) '!AB38/'為替換算(currency conversion)'!$B$3)</f>
        <v>319.25433739387228</v>
      </c>
      <c r="AC38" s="505">
        <f>IF('BS(Balance Sheets) '!AC38="-","-",'BS(Balance Sheets) '!AC38/'為替換算(currency conversion)'!$B$3)</f>
        <v>658.44222960502032</v>
      </c>
    </row>
    <row r="39" spans="1:29" ht="18" customHeight="1">
      <c r="A39" s="169"/>
      <c r="B39" s="199" t="s">
        <v>191</v>
      </c>
      <c r="C39" s="200"/>
      <c r="D39" s="201" t="s">
        <v>3</v>
      </c>
      <c r="E39" s="202" t="s">
        <v>437</v>
      </c>
      <c r="F39" s="506">
        <f>IF('BS(Balance Sheets) '!F39="-","-",'BS(Balance Sheets) '!F39/'為替換算(currency conversion)'!$B$3)</f>
        <v>4964.8504983388711</v>
      </c>
      <c r="G39" s="507">
        <f>IF('BS(Balance Sheets) '!G39="-","-",'BS(Balance Sheets) '!G39/'為替換算(currency conversion)'!$B$3)</f>
        <v>5231.9084533038022</v>
      </c>
      <c r="H39" s="508">
        <f>IF('BS(Balance Sheets) '!H39="-","-",'BS(Balance Sheets) '!H39/'為替換算(currency conversion)'!$B$3)</f>
        <v>5097.224067921743</v>
      </c>
      <c r="I39" s="509">
        <f>IF('BS(Balance Sheets) '!I39="-","-",'BS(Balance Sheets) '!I39/'為替換算(currency conversion)'!$B$3)</f>
        <v>5186.2606127722411</v>
      </c>
      <c r="J39" s="227">
        <f>IF('BS(Balance Sheets) '!J39="-","-",'BS(Balance Sheets) '!J39/'為替換算(currency conversion)'!$B$3)</f>
        <v>5206.7257290513107</v>
      </c>
      <c r="K39" s="507">
        <f>IF('BS(Balance Sheets) '!K39="-","-",'BS(Balance Sheets) '!K39/'為替換算(currency conversion)'!$B$3)</f>
        <v>5263.7135474344777</v>
      </c>
      <c r="L39" s="227">
        <f>IF('BS(Balance Sheets) '!L39="-","-",'BS(Balance Sheets) '!L39/'為替換算(currency conversion)'!$B$3)</f>
        <v>5602.6651901070509</v>
      </c>
      <c r="M39" s="510">
        <f>IF('BS(Balance Sheets) '!M39="-","-",'BS(Balance Sheets) '!M39/'為替換算(currency conversion)'!$B$3)</f>
        <v>5111.8050941306756</v>
      </c>
      <c r="N39" s="227">
        <f>IF('BS(Balance Sheets) '!N39="-","-",'BS(Balance Sheets) '!N39/'為替換算(currency conversion)'!$B$3)</f>
        <v>5918.6932447397567</v>
      </c>
      <c r="O39" s="227">
        <f>IF('BS(Balance Sheets) '!O39="-","-",'BS(Balance Sheets) '!O39/'為替換算(currency conversion)'!$B$3)</f>
        <v>6066.9324473975639</v>
      </c>
      <c r="P39" s="227">
        <f>IF('BS(Balance Sheets) '!P39="-","-",'BS(Balance Sheets) '!P39/'為替換算(currency conversion)'!$B$3)</f>
        <v>6525.1679586563314</v>
      </c>
      <c r="Q39" s="510">
        <f>IF('BS(Balance Sheets) '!Q39="-","-",'BS(Balance Sheets) '!Q39/'為替換算(currency conversion)'!$B$3)</f>
        <v>6021.0778885197496</v>
      </c>
      <c r="R39" s="227">
        <f>IF('BS(Balance Sheets) '!R39="-","-",'BS(Balance Sheets) '!R39/'為替換算(currency conversion)'!$B$3)</f>
        <v>6026.1941675895168</v>
      </c>
      <c r="S39" s="227">
        <f>IF('BS(Balance Sheets) '!S39="-","-",'BS(Balance Sheets) '!S39/'為替換算(currency conversion)'!$B$3)</f>
        <v>5837.7408637873759</v>
      </c>
      <c r="T39" s="227">
        <f>IF('BS(Balance Sheets) '!T39="-","-",'BS(Balance Sheets) '!T39/'為替換算(currency conversion)'!$B$3)</f>
        <v>6435.6293835363613</v>
      </c>
      <c r="U39" s="510">
        <f>IF('BS(Balance Sheets) '!U39="-","-",'BS(Balance Sheets) '!U39/'為替換算(currency conversion)'!$B$3)</f>
        <v>6246.4377999261724</v>
      </c>
      <c r="V39" s="227">
        <f>IF('BS(Balance Sheets) '!V39="-","-",'BS(Balance Sheets) '!V39/'為替換算(currency conversion)'!$B$3)</f>
        <v>5932.5212255444821</v>
      </c>
      <c r="W39" s="227">
        <f>IF('BS(Balance Sheets) '!W39="-","-",'BS(Balance Sheets) '!W39/'為替換算(currency conversion)'!$B$3)</f>
        <v>5968.017718715394</v>
      </c>
      <c r="X39" s="227">
        <f>IF('BS(Balance Sheets) '!X39="-","-",'BS(Balance Sheets) '!X39/'為替換算(currency conversion)'!$B$3)</f>
        <v>5659.2986341823553</v>
      </c>
      <c r="Y39" s="510">
        <f>IF('BS(Balance Sheets) '!Y39="-","-",'BS(Balance Sheets) '!Y39/'為替換算(currency conversion)'!$B$3)</f>
        <v>5673.3038021410121</v>
      </c>
      <c r="Z39" s="227">
        <f>IF('BS(Balance Sheets) '!Z39="-","-",'BS(Balance Sheets) '!Z39/'為替換算(currency conversion)'!$B$3)</f>
        <v>5575.1052048726469</v>
      </c>
      <c r="AA39" s="227">
        <f>IF('BS(Balance Sheets) '!AA39="-","-",'BS(Balance Sheets) '!AA39/'為替換算(currency conversion)'!$B$3)</f>
        <v>6261.4691768180146</v>
      </c>
      <c r="AB39" s="227">
        <f>IF('BS(Balance Sheets) '!AB39="-","-",'BS(Balance Sheets) '!AB39/'為替換算(currency conversion)'!$B$3)</f>
        <v>13416.648209671466</v>
      </c>
      <c r="AC39" s="510">
        <f>IF('BS(Balance Sheets) '!AC39="-","-",'BS(Balance Sheets) '!AC39/'為替換算(currency conversion)'!$B$3)</f>
        <v>14452.01919527501</v>
      </c>
    </row>
    <row r="40" spans="1:29" ht="18" customHeight="1">
      <c r="A40" s="169"/>
      <c r="B40" s="170"/>
      <c r="C40" s="180" t="s">
        <v>193</v>
      </c>
      <c r="D40" s="181" t="s">
        <v>3</v>
      </c>
      <c r="E40" s="182" t="s">
        <v>438</v>
      </c>
      <c r="F40" s="480">
        <f>IF('BS(Balance Sheets) '!F40="-","-",'BS(Balance Sheets) '!F40/'為替換算(currency conversion)'!$B$3)</f>
        <v>3202.2222222222226</v>
      </c>
      <c r="G40" s="481">
        <f>IF('BS(Balance Sheets) '!G40="-","-",'BS(Balance Sheets) '!G40/'為替換算(currency conversion)'!$B$3)</f>
        <v>3438.1173864894799</v>
      </c>
      <c r="H40" s="482">
        <f>IF('BS(Balance Sheets) '!H40="-","-",'BS(Balance Sheets) '!H40/'為替換算(currency conversion)'!$B$3)</f>
        <v>3368.5197489848656</v>
      </c>
      <c r="I40" s="483">
        <f>IF('BS(Balance Sheets) '!I40="-","-",'BS(Balance Sheets) '!I40/'為替換算(currency conversion)'!$B$3)</f>
        <v>3461.498708010336</v>
      </c>
      <c r="J40" s="184">
        <f>IF('BS(Balance Sheets) '!J40="-","-",'BS(Balance Sheets) '!J40/'為替換算(currency conversion)'!$B$3)</f>
        <v>3441.9342930970843</v>
      </c>
      <c r="K40" s="481">
        <f>IF('BS(Balance Sheets) '!K40="-","-",'BS(Balance Sheets) '!K40/'為替換算(currency conversion)'!$B$3)</f>
        <v>3467.8626799557037</v>
      </c>
      <c r="L40" s="184">
        <f>IF('BS(Balance Sheets) '!L40="-","-",'BS(Balance Sheets) '!L40/'為替換算(currency conversion)'!$B$3)</f>
        <v>3740.3986710963459</v>
      </c>
      <c r="M40" s="484">
        <f>IF('BS(Balance Sheets) '!M40="-","-",'BS(Balance Sheets) '!M40/'為替換算(currency conversion)'!$B$3)</f>
        <v>3295.9542266519015</v>
      </c>
      <c r="N40" s="184">
        <f>IF('BS(Balance Sheets) '!N40="-","-",'BS(Balance Sheets) '!N40/'為替換算(currency conversion)'!$B$3)</f>
        <v>3357.977113325951</v>
      </c>
      <c r="O40" s="184">
        <f>IF('BS(Balance Sheets) '!O40="-","-",'BS(Balance Sheets) '!O40/'為替換算(currency conversion)'!$B$3)</f>
        <v>3355.4964931709119</v>
      </c>
      <c r="P40" s="184">
        <f>IF('BS(Balance Sheets) '!P40="-","-",'BS(Balance Sheets) '!P40/'為替換算(currency conversion)'!$B$3)</f>
        <v>3778.7596899224809</v>
      </c>
      <c r="Q40" s="484">
        <f>IF('BS(Balance Sheets) '!Q40="-","-",'BS(Balance Sheets) '!Q40/'為替換算(currency conversion)'!$B$3)</f>
        <v>3254.7877445551867</v>
      </c>
      <c r="R40" s="184">
        <f>IF('BS(Balance Sheets) '!R40="-","-",'BS(Balance Sheets) '!R40/'為替換算(currency conversion)'!$B$3)</f>
        <v>3252.447397563677</v>
      </c>
      <c r="S40" s="184">
        <f>IF('BS(Balance Sheets) '!S40="-","-",'BS(Balance Sheets) '!S40/'為替換算(currency conversion)'!$B$3)</f>
        <v>3023.1967515688448</v>
      </c>
      <c r="T40" s="184">
        <f>IF('BS(Balance Sheets) '!T40="-","-",'BS(Balance Sheets) '!T40/'為替換算(currency conversion)'!$B$3)</f>
        <v>3549.5681063122925</v>
      </c>
      <c r="U40" s="484">
        <f>IF('BS(Balance Sheets) '!U40="-","-",'BS(Balance Sheets) '!U40/'為替換算(currency conversion)'!$B$3)</f>
        <v>3493.200442967885</v>
      </c>
      <c r="V40" s="184">
        <f>IF('BS(Balance Sheets) '!V40="-","-",'BS(Balance Sheets) '!V40/'為替換算(currency conversion)'!$B$3)</f>
        <v>3157.607973421927</v>
      </c>
      <c r="W40" s="184">
        <f>IF('BS(Balance Sheets) '!W40="-","-",'BS(Balance Sheets) '!W40/'為替換算(currency conversion)'!$B$3)</f>
        <v>3160.8342561830937</v>
      </c>
      <c r="X40" s="184">
        <f>IF('BS(Balance Sheets) '!X40="-","-",'BS(Balance Sheets) '!X40/'為替換算(currency conversion)'!$B$3)</f>
        <v>2880.4872646733115</v>
      </c>
      <c r="Y40" s="484">
        <f>IF('BS(Balance Sheets) '!Y40="-","-",'BS(Balance Sheets) '!Y40/'為替換算(currency conversion)'!$B$3)</f>
        <v>2906.2458471760801</v>
      </c>
      <c r="Z40" s="184">
        <f>IF('BS(Balance Sheets) '!Z40="-","-",'BS(Balance Sheets) '!Z40/'為替換算(currency conversion)'!$B$3)</f>
        <v>2691.9010705057217</v>
      </c>
      <c r="AA40" s="184">
        <f>IF('BS(Balance Sheets) '!AA40="-","-",'BS(Balance Sheets) '!AA40/'為替換算(currency conversion)'!$B$3)</f>
        <v>3274.6548541897382</v>
      </c>
      <c r="AB40" s="184">
        <f>IF('BS(Balance Sheets) '!AB40="-","-",'BS(Balance Sheets) '!AB40/'為替換算(currency conversion)'!$B$3)</f>
        <v>9612.6172019195292</v>
      </c>
      <c r="AC40" s="484">
        <f>IF('BS(Balance Sheets) '!AC40="-","-",'BS(Balance Sheets) '!AC40/'為替換算(currency conversion)'!$B$3)</f>
        <v>10727.33850129199</v>
      </c>
    </row>
    <row r="41" spans="1:29" ht="18" customHeight="1">
      <c r="A41" s="169"/>
      <c r="B41" s="170"/>
      <c r="C41" s="228" t="s">
        <v>180</v>
      </c>
      <c r="D41" s="181" t="s">
        <v>3</v>
      </c>
      <c r="E41" s="187" t="s">
        <v>432</v>
      </c>
      <c r="F41" s="511" t="str">
        <f>IF('BS(Balance Sheets) '!F41="-","-",'BS(Balance Sheets) '!F41/'為替換算(currency conversion)'!$B$3)</f>
        <v>-</v>
      </c>
      <c r="G41" s="512" t="str">
        <f>IF('BS(Balance Sheets) '!G41="-","-",'BS(Balance Sheets) '!G41/'為替換算(currency conversion)'!$B$3)</f>
        <v>-</v>
      </c>
      <c r="H41" s="513" t="str">
        <f>IF('BS(Balance Sheets) '!H41="-","-",'BS(Balance Sheets) '!H41/'為替換算(currency conversion)'!$B$3)</f>
        <v>-</v>
      </c>
      <c r="I41" s="514" t="str">
        <f>IF('BS(Balance Sheets) '!I41="-","-",'BS(Balance Sheets) '!I41/'為替換算(currency conversion)'!$B$3)</f>
        <v>-</v>
      </c>
      <c r="J41" s="229" t="str">
        <f>IF('BS(Balance Sheets) '!J41="-","-",'BS(Balance Sheets) '!J41/'為替換算(currency conversion)'!$B$3)</f>
        <v>-</v>
      </c>
      <c r="K41" s="512" t="str">
        <f>IF('BS(Balance Sheets) '!K41="-","-",'BS(Balance Sheets) '!K41/'為替換算(currency conversion)'!$B$3)</f>
        <v>-</v>
      </c>
      <c r="L41" s="229" t="str">
        <f>IF('BS(Balance Sheets) '!L41="-","-",'BS(Balance Sheets) '!L41/'為替換算(currency conversion)'!$B$3)</f>
        <v>-</v>
      </c>
      <c r="M41" s="515" t="str">
        <f>IF('BS(Balance Sheets) '!M41="-","-",'BS(Balance Sheets) '!M41/'為替換算(currency conversion)'!$B$3)</f>
        <v>-</v>
      </c>
      <c r="N41" s="229">
        <f>IF('BS(Balance Sheets) '!N41="-","-",'BS(Balance Sheets) '!N41/'為替換算(currency conversion)'!$B$3)</f>
        <v>780.74566260612778</v>
      </c>
      <c r="O41" s="229">
        <f>IF('BS(Balance Sheets) '!O41="-","-",'BS(Balance Sheets) '!O41/'為替換算(currency conversion)'!$B$3)</f>
        <v>933.92395717977126</v>
      </c>
      <c r="P41" s="229">
        <f>IF('BS(Balance Sheets) '!P41="-","-",'BS(Balance Sheets) '!P41/'為替換算(currency conversion)'!$B$3)</f>
        <v>932.29974160206723</v>
      </c>
      <c r="Q41" s="515">
        <f>IF('BS(Balance Sheets) '!Q41="-","-",'BS(Balance Sheets) '!Q41/'為替換算(currency conversion)'!$B$3)</f>
        <v>902.31819859726841</v>
      </c>
      <c r="R41" s="229">
        <f>IF('BS(Balance Sheets) '!R41="-","-",'BS(Balance Sheets) '!R41/'為替換算(currency conversion)'!$B$3)</f>
        <v>888.19490586932454</v>
      </c>
      <c r="S41" s="229">
        <f>IF('BS(Balance Sheets) '!S41="-","-",'BS(Balance Sheets) '!S41/'為替換算(currency conversion)'!$B$3)</f>
        <v>866.69619785898863</v>
      </c>
      <c r="T41" s="229">
        <f>IF('BS(Balance Sheets) '!T41="-","-",'BS(Balance Sheets) '!T41/'為替換算(currency conversion)'!$B$3)</f>
        <v>834.71391657438176</v>
      </c>
      <c r="U41" s="515">
        <f>IF('BS(Balance Sheets) '!U41="-","-",'BS(Balance Sheets) '!U41/'為替換算(currency conversion)'!$B$3)</f>
        <v>870.18087855297165</v>
      </c>
      <c r="V41" s="229">
        <f>IF('BS(Balance Sheets) '!V41="-","-",'BS(Balance Sheets) '!V41/'為替換算(currency conversion)'!$B$3)</f>
        <v>861.72757475083063</v>
      </c>
      <c r="W41" s="229">
        <f>IF('BS(Balance Sheets) '!W41="-","-",'BS(Balance Sheets) '!W41/'為替換算(currency conversion)'!$B$3)</f>
        <v>867.59689922480629</v>
      </c>
      <c r="X41" s="229">
        <f>IF('BS(Balance Sheets) '!X41="-","-",'BS(Balance Sheets) '!X41/'為替換算(currency conversion)'!$B$3)</f>
        <v>855.89516426725731</v>
      </c>
      <c r="Y41" s="515">
        <f>IF('BS(Balance Sheets) '!Y41="-","-",'BS(Balance Sheets) '!Y41/'為替換算(currency conversion)'!$B$3)</f>
        <v>915.49649317091189</v>
      </c>
      <c r="Z41" s="229">
        <f>IF('BS(Balance Sheets) '!Z41="-","-",'BS(Balance Sheets) '!Z41/'為替換算(currency conversion)'!$B$3)</f>
        <v>984.24510889627174</v>
      </c>
      <c r="AA41" s="229">
        <f>IF('BS(Balance Sheets) '!AA41="-","-",'BS(Balance Sheets) '!AA41/'為替換算(currency conversion)'!$B$3)</f>
        <v>1001.0852713178296</v>
      </c>
      <c r="AB41" s="229">
        <f>IF('BS(Balance Sheets) '!AB41="-","-",'BS(Balance Sheets) '!AB41/'為替換算(currency conversion)'!$B$3)</f>
        <v>1580.0295311923221</v>
      </c>
      <c r="AC41" s="515">
        <f>IF('BS(Balance Sheets) '!AC41="-","-",'BS(Balance Sheets) '!AC41/'為替換算(currency conversion)'!$B$3)</f>
        <v>1510.8157991878923</v>
      </c>
    </row>
    <row r="42" spans="1:29" ht="18" customHeight="1">
      <c r="A42" s="169"/>
      <c r="B42" s="170"/>
      <c r="C42" s="185" t="s">
        <v>183</v>
      </c>
      <c r="D42" s="186" t="s">
        <v>3</v>
      </c>
      <c r="E42" s="187" t="s">
        <v>433</v>
      </c>
      <c r="F42" s="474">
        <f>IF('BS(Balance Sheets) '!F42="-","-",'BS(Balance Sheets) '!F42/'為替換算(currency conversion)'!$B$3)</f>
        <v>66.747877445551865</v>
      </c>
      <c r="G42" s="472">
        <f>IF('BS(Balance Sheets) '!G42="-","-",'BS(Balance Sheets) '!G42/'為替換算(currency conversion)'!$B$3)</f>
        <v>69.18420081210779</v>
      </c>
      <c r="H42" s="516">
        <f>IF('BS(Balance Sheets) '!H42="-","-",'BS(Balance Sheets) '!H42/'為替換算(currency conversion)'!$B$3)</f>
        <v>82.037652270210415</v>
      </c>
      <c r="I42" s="473">
        <f>IF('BS(Balance Sheets) '!I42="-","-",'BS(Balance Sheets) '!I42/'為替換算(currency conversion)'!$B$3)</f>
        <v>80.738279808047253</v>
      </c>
      <c r="J42" s="230">
        <f>IF('BS(Balance Sheets) '!J42="-","-",'BS(Balance Sheets) '!J42/'為替換算(currency conversion)'!$B$3)</f>
        <v>103.01956441491326</v>
      </c>
      <c r="K42" s="472">
        <f>IF('BS(Balance Sheets) '!K42="-","-",'BS(Balance Sheets) '!K42/'為替換算(currency conversion)'!$B$3)</f>
        <v>110.38759689922482</v>
      </c>
      <c r="L42" s="230">
        <f>IF('BS(Balance Sheets) '!L42="-","-",'BS(Balance Sheets) '!L42/'為替換算(currency conversion)'!$B$3)</f>
        <v>171.36212624584718</v>
      </c>
      <c r="M42" s="517">
        <f>IF('BS(Balance Sheets) '!M42="-","-",'BS(Balance Sheets) '!M42/'為替換算(currency conversion)'!$B$3)</f>
        <v>161.74234034699151</v>
      </c>
      <c r="N42" s="230">
        <f>IF('BS(Balance Sheets) '!N42="-","-",'BS(Balance Sheets) '!N42/'為替換算(currency conversion)'!$B$3)</f>
        <v>97.489848652639353</v>
      </c>
      <c r="O42" s="230">
        <f>IF('BS(Balance Sheets) '!O42="-","-",'BS(Balance Sheets) '!O42/'為替換算(currency conversion)'!$B$3)</f>
        <v>82.879291251384288</v>
      </c>
      <c r="P42" s="230">
        <f>IF('BS(Balance Sheets) '!P42="-","-",'BS(Balance Sheets) '!P42/'為替換算(currency conversion)'!$B$3)</f>
        <v>98.803986710963457</v>
      </c>
      <c r="Q42" s="517">
        <f>IF('BS(Balance Sheets) '!Q42="-","-",'BS(Balance Sheets) '!Q42/'為替換算(currency conversion)'!$B$3)</f>
        <v>89.737910668143229</v>
      </c>
      <c r="R42" s="230">
        <f>IF('BS(Balance Sheets) '!R42="-","-",'BS(Balance Sheets) '!R42/'為替換算(currency conversion)'!$B$3)</f>
        <v>83.255813953488385</v>
      </c>
      <c r="S42" s="230">
        <f>IF('BS(Balance Sheets) '!S42="-","-",'BS(Balance Sheets) '!S42/'為替換算(currency conversion)'!$B$3)</f>
        <v>101.26984126984128</v>
      </c>
      <c r="T42" s="230">
        <f>IF('BS(Balance Sheets) '!T42="-","-",'BS(Balance Sheets) '!T42/'為替換算(currency conversion)'!$B$3)</f>
        <v>136.91399040236251</v>
      </c>
      <c r="U42" s="517">
        <f>IF('BS(Balance Sheets) '!U42="-","-",'BS(Balance Sheets) '!U42/'為替換算(currency conversion)'!$B$3)</f>
        <v>100.63492063492065</v>
      </c>
      <c r="V42" s="230">
        <f>IF('BS(Balance Sheets) '!V42="-","-",'BS(Balance Sheets) '!V42/'為替換算(currency conversion)'!$B$3)</f>
        <v>105.05721668512368</v>
      </c>
      <c r="W42" s="230">
        <f>IF('BS(Balance Sheets) '!W42="-","-",'BS(Balance Sheets) '!W42/'為替換算(currency conversion)'!$B$3)</f>
        <v>102.31819859726838</v>
      </c>
      <c r="X42" s="230">
        <f>IF('BS(Balance Sheets) '!X42="-","-",'BS(Balance Sheets) '!X42/'為替換算(currency conversion)'!$B$3)</f>
        <v>100.16980435585087</v>
      </c>
      <c r="Y42" s="517">
        <f>IF('BS(Balance Sheets) '!Y42="-","-",'BS(Balance Sheets) '!Y42/'為替換算(currency conversion)'!$B$3)</f>
        <v>111.4654854189738</v>
      </c>
      <c r="Z42" s="230">
        <f>IF('BS(Balance Sheets) '!Z42="-","-",'BS(Balance Sheets) '!Z42/'為替換算(currency conversion)'!$B$3)</f>
        <v>104.20081210778886</v>
      </c>
      <c r="AA42" s="230">
        <f>IF('BS(Balance Sheets) '!AA42="-","-",'BS(Balance Sheets) '!AA42/'為替換算(currency conversion)'!$B$3)</f>
        <v>152.9937246216316</v>
      </c>
      <c r="AB42" s="230">
        <f>IF('BS(Balance Sheets) '!AB42="-","-",'BS(Balance Sheets) '!AB42/'為替換算(currency conversion)'!$B$3)</f>
        <v>152.31450719822814</v>
      </c>
      <c r="AC42" s="517">
        <f>IF('BS(Balance Sheets) '!AC42="-","-",'BS(Balance Sheets) '!AC42/'為替換算(currency conversion)'!$B$3)</f>
        <v>126.74049464747141</v>
      </c>
    </row>
    <row r="43" spans="1:29" ht="18" customHeight="1">
      <c r="A43" s="169"/>
      <c r="B43" s="170"/>
      <c r="C43" s="185" t="s">
        <v>197</v>
      </c>
      <c r="D43" s="186" t="s">
        <v>3</v>
      </c>
      <c r="E43" s="231" t="s">
        <v>439</v>
      </c>
      <c r="F43" s="474">
        <f>IF('BS(Balance Sheets) '!F43="-","-",'BS(Balance Sheets) '!F43/'為替換算(currency conversion)'!$B$3)</f>
        <v>1422.8792912513843</v>
      </c>
      <c r="G43" s="472">
        <f>IF('BS(Balance Sheets) '!G43="-","-",'BS(Balance Sheets) '!G43/'為替換算(currency conversion)'!$B$3)</f>
        <v>1447.7150239940938</v>
      </c>
      <c r="H43" s="516">
        <f>IF('BS(Balance Sheets) '!H43="-","-",'BS(Balance Sheets) '!H43/'為替換算(currency conversion)'!$B$3)</f>
        <v>1486.3270579549651</v>
      </c>
      <c r="I43" s="473">
        <f>IF('BS(Balance Sheets) '!I43="-","-",'BS(Balance Sheets) '!I43/'為替換算(currency conversion)'!$B$3)</f>
        <v>1475.4448135843486</v>
      </c>
      <c r="J43" s="230">
        <f>IF('BS(Balance Sheets) '!J43="-","-",'BS(Balance Sheets) '!J43/'為替換算(currency conversion)'!$B$3)</f>
        <v>1491.9822812846071</v>
      </c>
      <c r="K43" s="472">
        <f>IF('BS(Balance Sheets) '!K43="-","-",'BS(Balance Sheets) '!K43/'為替換算(currency conversion)'!$B$3)</f>
        <v>1516.1240310077521</v>
      </c>
      <c r="L43" s="230">
        <f>IF('BS(Balance Sheets) '!L43="-","-",'BS(Balance Sheets) '!L43/'為替換算(currency conversion)'!$B$3)</f>
        <v>1535.592469545958</v>
      </c>
      <c r="M43" s="517">
        <f>IF('BS(Balance Sheets) '!M43="-","-",'BS(Balance Sheets) '!M43/'為替換算(currency conversion)'!$B$3)</f>
        <v>1494.950166112957</v>
      </c>
      <c r="N43" s="230">
        <f>IF('BS(Balance Sheets) '!N43="-","-",'BS(Balance Sheets) '!N43/'為替換算(currency conversion)'!$B$3)</f>
        <v>1532.2923588039869</v>
      </c>
      <c r="O43" s="230">
        <f>IF('BS(Balance Sheets) '!O43="-","-",'BS(Balance Sheets) '!O43/'為替換算(currency conversion)'!$B$3)</f>
        <v>1551.6131413805833</v>
      </c>
      <c r="P43" s="230">
        <f>IF('BS(Balance Sheets) '!P43="-","-",'BS(Balance Sheets) '!P43/'為替換算(currency conversion)'!$B$3)</f>
        <v>1578.3167220376524</v>
      </c>
      <c r="Q43" s="517">
        <f>IF('BS(Balance Sheets) '!Q43="-","-",'BS(Balance Sheets) '!Q43/'為替換算(currency conversion)'!$B$3)</f>
        <v>1534.5441122185309</v>
      </c>
      <c r="R43" s="230">
        <f>IF('BS(Balance Sheets) '!R43="-","-",'BS(Balance Sheets) '!R43/'為替換算(currency conversion)'!$B$3)</f>
        <v>1551.5393133997786</v>
      </c>
      <c r="S43" s="230">
        <f>IF('BS(Balance Sheets) '!S43="-","-",'BS(Balance Sheets) '!S43/'為替換算(currency conversion)'!$B$3)</f>
        <v>1576.2347729789592</v>
      </c>
      <c r="T43" s="230">
        <f>IF('BS(Balance Sheets) '!T43="-","-",'BS(Balance Sheets) '!T43/'為替換算(currency conversion)'!$B$3)</f>
        <v>1601.498708010336</v>
      </c>
      <c r="U43" s="517">
        <f>IF('BS(Balance Sheets) '!U43="-","-",'BS(Balance Sheets) '!U43/'為替換算(currency conversion)'!$B$3)</f>
        <v>1493.7098560354375</v>
      </c>
      <c r="V43" s="230">
        <f>IF('BS(Balance Sheets) '!V43="-","-",'BS(Balance Sheets) '!V43/'為替換算(currency conversion)'!$B$3)</f>
        <v>1514.3300110741973</v>
      </c>
      <c r="W43" s="230">
        <f>IF('BS(Balance Sheets) '!W43="-","-",'BS(Balance Sheets) '!W43/'為替換算(currency conversion)'!$B$3)</f>
        <v>1536.7884828349945</v>
      </c>
      <c r="X43" s="230">
        <f>IF('BS(Balance Sheets) '!X43="-","-",'BS(Balance Sheets) '!X43/'為替換算(currency conversion)'!$B$3)</f>
        <v>1563.4920634920636</v>
      </c>
      <c r="Y43" s="517">
        <f>IF('BS(Balance Sheets) '!Y43="-","-",'BS(Balance Sheets) '!Y43/'為替換算(currency conversion)'!$B$3)</f>
        <v>1426.1351052048728</v>
      </c>
      <c r="Z43" s="230">
        <f>IF('BS(Balance Sheets) '!Z43="-","-",'BS(Balance Sheets) '!Z43/'為替換算(currency conversion)'!$B$3)</f>
        <v>1449.3613879660393</v>
      </c>
      <c r="AA43" s="230">
        <f>IF('BS(Balance Sheets) '!AA43="-","-",'BS(Balance Sheets) '!AA43/'為替換算(currency conversion)'!$B$3)</f>
        <v>1473.5031376891843</v>
      </c>
      <c r="AB43" s="230">
        <f>IF('BS(Balance Sheets) '!AB43="-","-",'BS(Balance Sheets) '!AB43/'為替換算(currency conversion)'!$B$3)</f>
        <v>1519.7342192691031</v>
      </c>
      <c r="AC43" s="517">
        <f>IF('BS(Balance Sheets) '!AC43="-","-",'BS(Balance Sheets) '!AC43/'為替換算(currency conversion)'!$B$3)</f>
        <v>1354.0346991509784</v>
      </c>
    </row>
    <row r="44" spans="1:29" ht="18" customHeight="1">
      <c r="A44" s="169"/>
      <c r="B44" s="170"/>
      <c r="C44" s="185" t="s">
        <v>199</v>
      </c>
      <c r="D44" s="186" t="s">
        <v>3</v>
      </c>
      <c r="E44" s="187" t="s">
        <v>440</v>
      </c>
      <c r="F44" s="269">
        <f>IF('BS(Balance Sheets) '!F44="-","-",'BS(Balance Sheets) '!F44/'為替換算(currency conversion)'!$B$3)</f>
        <v>17.84422296050203</v>
      </c>
      <c r="G44" s="188">
        <f>IF('BS(Balance Sheets) '!G44="-","-",'BS(Balance Sheets) '!G44/'為替換算(currency conversion)'!$B$3)</f>
        <v>20.590623846437801</v>
      </c>
      <c r="H44" s="485">
        <f>IF('BS(Balance Sheets) '!H44="-","-",'BS(Balance Sheets) '!H44/'為替換算(currency conversion)'!$B$3)</f>
        <v>20.996677740863788</v>
      </c>
      <c r="I44" s="245">
        <f>IF('BS(Balance Sheets) '!I44="-","-",'BS(Balance Sheets) '!I44/'為替換算(currency conversion)'!$B$3)</f>
        <v>23.684016242155778</v>
      </c>
      <c r="J44" s="189">
        <f>IF('BS(Balance Sheets) '!J44="-","-",'BS(Balance Sheets) '!J44/'為替換算(currency conversion)'!$B$3)</f>
        <v>23.994093761535623</v>
      </c>
      <c r="K44" s="188">
        <f>IF('BS(Balance Sheets) '!K44="-","-",'BS(Balance Sheets) '!K44/'為替換算(currency conversion)'!$B$3)</f>
        <v>23.757844222960504</v>
      </c>
      <c r="L44" s="189">
        <f>IF('BS(Balance Sheets) '!L44="-","-",'BS(Balance Sheets) '!L44/'為替換算(currency conversion)'!$B$3)</f>
        <v>27.833148763381324</v>
      </c>
      <c r="M44" s="486">
        <f>IF('BS(Balance Sheets) '!M44="-","-",'BS(Balance Sheets) '!M44/'為替換算(currency conversion)'!$B$3)</f>
        <v>26.297526762643045</v>
      </c>
      <c r="N44" s="189">
        <f>IF('BS(Balance Sheets) '!N44="-","-",'BS(Balance Sheets) '!N44/'為替換算(currency conversion)'!$B$3)</f>
        <v>27.198228128460688</v>
      </c>
      <c r="O44" s="189">
        <f>IF('BS(Balance Sheets) '!O44="-","-",'BS(Balance Sheets) '!O44/'為替換算(currency conversion)'!$B$3)</f>
        <v>27.545219638242898</v>
      </c>
      <c r="P44" s="189">
        <f>IF('BS(Balance Sheets) '!P44="-","-",'BS(Balance Sheets) '!P44/'為替換算(currency conversion)'!$B$3)</f>
        <v>28.866740494647473</v>
      </c>
      <c r="Q44" s="486">
        <f>IF('BS(Balance Sheets) '!Q44="-","-",'BS(Balance Sheets) '!Q44/'為替換算(currency conversion)'!$B$3)</f>
        <v>30.498338870431898</v>
      </c>
      <c r="R44" s="189">
        <f>IF('BS(Balance Sheets) '!R44="-","-",'BS(Balance Sheets) '!R44/'為替換算(currency conversion)'!$B$3)</f>
        <v>30.786267995570324</v>
      </c>
      <c r="S44" s="189">
        <f>IF('BS(Balance Sheets) '!S44="-","-",'BS(Balance Sheets) '!S44/'為替換算(currency conversion)'!$B$3)</f>
        <v>32.041343669250651</v>
      </c>
      <c r="T44" s="189">
        <f>IF('BS(Balance Sheets) '!T44="-","-",'BS(Balance Sheets) '!T44/'為替換算(currency conversion)'!$B$3)</f>
        <v>33.229974160206723</v>
      </c>
      <c r="U44" s="486">
        <f>IF('BS(Balance Sheets) '!U44="-","-",'BS(Balance Sheets) '!U44/'為替換算(currency conversion)'!$B$3)</f>
        <v>31.509782207456627</v>
      </c>
      <c r="V44" s="189">
        <f>IF('BS(Balance Sheets) '!V44="-","-",'BS(Balance Sheets) '!V44/'為替換算(currency conversion)'!$B$3)</f>
        <v>31.111111111111114</v>
      </c>
      <c r="W44" s="189">
        <f>IF('BS(Balance Sheets) '!W44="-","-",'BS(Balance Sheets) '!W44/'為替換算(currency conversion)'!$B$3)</f>
        <v>30.077519379844965</v>
      </c>
      <c r="X44" s="189">
        <f>IF('BS(Balance Sheets) '!X44="-","-",'BS(Balance Sheets) '!X44/'為替換算(currency conversion)'!$B$3)</f>
        <v>26.710963455149503</v>
      </c>
      <c r="Y44" s="486">
        <f>IF('BS(Balance Sheets) '!Y44="-","-",'BS(Balance Sheets) '!Y44/'為替換算(currency conversion)'!$B$3)</f>
        <v>43.285345145810268</v>
      </c>
      <c r="Z44" s="189">
        <f>IF('BS(Balance Sheets) '!Z44="-","-",'BS(Balance Sheets) '!Z44/'為替換算(currency conversion)'!$B$3)</f>
        <v>38.892580287929128</v>
      </c>
      <c r="AA44" s="189">
        <f>IF('BS(Balance Sheets) '!AA44="-","-",'BS(Balance Sheets) '!AA44/'為替換算(currency conversion)'!$B$3)</f>
        <v>44.636397194536734</v>
      </c>
      <c r="AB44" s="189">
        <f>IF('BS(Balance Sheets) '!AB44="-","-",'BS(Balance Sheets) '!AB44/'為替換算(currency conversion)'!$B$3)</f>
        <v>72.004429678848282</v>
      </c>
      <c r="AC44" s="486">
        <f>IF('BS(Balance Sheets) '!AC44="-","-",'BS(Balance Sheets) '!AC44/'為替換算(currency conversion)'!$B$3)</f>
        <v>75.658914728682177</v>
      </c>
    </row>
    <row r="45" spans="1:29" ht="18" customHeight="1">
      <c r="A45" s="169"/>
      <c r="B45" s="170"/>
      <c r="C45" s="185" t="s">
        <v>201</v>
      </c>
      <c r="D45" s="186" t="s">
        <v>3</v>
      </c>
      <c r="E45" s="187" t="s">
        <v>441</v>
      </c>
      <c r="F45" s="269">
        <f>IF('BS(Balance Sheets) '!F45="-","-",'BS(Balance Sheets) '!F45/'為替換算(currency conversion)'!$B$3)</f>
        <v>176.16832779623479</v>
      </c>
      <c r="G45" s="188">
        <f>IF('BS(Balance Sheets) '!G45="-","-",'BS(Balance Sheets) '!G45/'為替換算(currency conversion)'!$B$3)</f>
        <v>174.76559616094502</v>
      </c>
      <c r="H45" s="485">
        <f>IF('BS(Balance Sheets) '!H45="-","-",'BS(Balance Sheets) '!H45/'為替換算(currency conversion)'!$B$3)</f>
        <v>61.889996308600963</v>
      </c>
      <c r="I45" s="245">
        <f>IF('BS(Balance Sheets) '!I45="-","-",'BS(Balance Sheets) '!I45/'為替換算(currency conversion)'!$B$3)</f>
        <v>56.921373200442972</v>
      </c>
      <c r="J45" s="189">
        <f>IF('BS(Balance Sheets) '!J45="-","-",'BS(Balance Sheets) '!J45/'為替換算(currency conversion)'!$B$3)</f>
        <v>50.476190476190482</v>
      </c>
      <c r="K45" s="188">
        <f>IF('BS(Balance Sheets) '!K45="-","-",'BS(Balance Sheets) '!K45/'為替換算(currency conversion)'!$B$3)</f>
        <v>44.562569213732012</v>
      </c>
      <c r="L45" s="189">
        <f>IF('BS(Balance Sheets) '!L45="-","-",'BS(Balance Sheets) '!L45/'為替換算(currency conversion)'!$B$3)</f>
        <v>37.430786267995572</v>
      </c>
      <c r="M45" s="486">
        <f>IF('BS(Balance Sheets) '!M45="-","-",'BS(Balance Sheets) '!M45/'為替換算(currency conversion)'!$B$3)</f>
        <v>40.841638981173865</v>
      </c>
      <c r="N45" s="189">
        <f>IF('BS(Balance Sheets) '!N45="-","-",'BS(Balance Sheets) '!N45/'為替換算(currency conversion)'!$B$3)</f>
        <v>57.689184200812115</v>
      </c>
      <c r="O45" s="189">
        <f>IF('BS(Balance Sheets) '!O45="-","-",'BS(Balance Sheets) '!O45/'為替換算(currency conversion)'!$B$3)</f>
        <v>40.502030269472137</v>
      </c>
      <c r="P45" s="189">
        <f>IF('BS(Balance Sheets) '!P45="-","-",'BS(Balance Sheets) '!P45/'為替換算(currency conversion)'!$B$3)</f>
        <v>42.332964193429312</v>
      </c>
      <c r="Q45" s="486">
        <f>IF('BS(Balance Sheets) '!Q45="-","-",'BS(Balance Sheets) '!Q45/'為替換算(currency conversion)'!$B$3)</f>
        <v>139.29863418235513</v>
      </c>
      <c r="R45" s="189">
        <f>IF('BS(Balance Sheets) '!R45="-","-",'BS(Balance Sheets) '!R45/'為替換算(currency conversion)'!$B$3)</f>
        <v>133.53266888150611</v>
      </c>
      <c r="S45" s="189">
        <f>IF('BS(Balance Sheets) '!S45="-","-",'BS(Balance Sheets) '!S45/'為替換算(currency conversion)'!$B$3)</f>
        <v>134.10114433370248</v>
      </c>
      <c r="T45" s="189">
        <f>IF('BS(Balance Sheets) '!T45="-","-",'BS(Balance Sheets) '!T45/'為替換算(currency conversion)'!$B$3)</f>
        <v>130.01845699520121</v>
      </c>
      <c r="U45" s="486">
        <f>IF('BS(Balance Sheets) '!U45="-","-",'BS(Balance Sheets) '!U45/'為替換算(currency conversion)'!$B$3)</f>
        <v>120.82687338501293</v>
      </c>
      <c r="V45" s="189">
        <f>IF('BS(Balance Sheets) '!V45="-","-",'BS(Balance Sheets) '!V45/'為替換算(currency conversion)'!$B$3)</f>
        <v>124.99077150239943</v>
      </c>
      <c r="W45" s="189">
        <f>IF('BS(Balance Sheets) '!W45="-","-",'BS(Balance Sheets) '!W45/'為替換算(currency conversion)'!$B$3)</f>
        <v>128.85197489848653</v>
      </c>
      <c r="X45" s="189">
        <f>IF('BS(Balance Sheets) '!X45="-","-",'BS(Balance Sheets) '!X45/'為替換算(currency conversion)'!$B$3)</f>
        <v>138.87781469176818</v>
      </c>
      <c r="Y45" s="486">
        <f>IF('BS(Balance Sheets) '!Y45="-","-",'BS(Balance Sheets) '!Y45/'為替換算(currency conversion)'!$B$3)</f>
        <v>168.06201550387598</v>
      </c>
      <c r="Z45" s="189">
        <f>IF('BS(Balance Sheets) '!Z45="-","-",'BS(Balance Sheets) '!Z45/'為替換算(currency conversion)'!$B$3)</f>
        <v>188.06201550387598</v>
      </c>
      <c r="AA45" s="189">
        <f>IF('BS(Balance Sheets) '!AA45="-","-",'BS(Balance Sheets) '!AA45/'為替換算(currency conversion)'!$B$3)</f>
        <v>185.49280177187154</v>
      </c>
      <c r="AB45" s="189">
        <f>IF('BS(Balance Sheets) '!AB45="-","-",'BS(Balance Sheets) '!AB45/'為替換算(currency conversion)'!$B$3)</f>
        <v>315.80657069029166</v>
      </c>
      <c r="AC45" s="486">
        <f>IF('BS(Balance Sheets) '!AC45="-","-",'BS(Balance Sheets) '!AC45/'為替換算(currency conversion)'!$B$3)</f>
        <v>335.66629752676266</v>
      </c>
    </row>
    <row r="46" spans="1:29" ht="18" customHeight="1">
      <c r="A46" s="169"/>
      <c r="B46" s="232"/>
      <c r="C46" s="191" t="s">
        <v>203</v>
      </c>
      <c r="D46" s="192" t="s">
        <v>3</v>
      </c>
      <c r="E46" s="193" t="s">
        <v>442</v>
      </c>
      <c r="F46" s="518">
        <f>IF('BS(Balance Sheets) '!F46="-","-",'BS(Balance Sheets) '!F46/'為替換算(currency conversion)'!$B$3)</f>
        <v>78.995939461055741</v>
      </c>
      <c r="G46" s="519">
        <f>IF('BS(Balance Sheets) '!G46="-","-",'BS(Balance Sheets) '!G46/'為替換算(currency conversion)'!$B$3)</f>
        <v>81.528239202657815</v>
      </c>
      <c r="H46" s="520">
        <f>IF('BS(Balance Sheets) '!H46="-","-",'BS(Balance Sheets) '!H46/'為替換算(currency conversion)'!$B$3)</f>
        <v>77.460317460317469</v>
      </c>
      <c r="I46" s="521">
        <f>IF('BS(Balance Sheets) '!I46="-","-",'BS(Balance Sheets) '!I46/'為替換算(currency conversion)'!$B$3)</f>
        <v>87.973421926910305</v>
      </c>
      <c r="J46" s="233">
        <f>IF('BS(Balance Sheets) '!J46="-","-",'BS(Balance Sheets) '!J46/'為替換算(currency conversion)'!$B$3)</f>
        <v>95.304540420819492</v>
      </c>
      <c r="K46" s="519">
        <f>IF('BS(Balance Sheets) '!K46="-","-",'BS(Balance Sheets) '!K46/'為替換算(currency conversion)'!$B$3)</f>
        <v>101.01144333702474</v>
      </c>
      <c r="L46" s="233">
        <f>IF('BS(Balance Sheets) '!L46="-","-",'BS(Balance Sheets) '!L46/'為替換算(currency conversion)'!$B$3)</f>
        <v>90.06275378368403</v>
      </c>
      <c r="M46" s="522">
        <f>IF('BS(Balance Sheets) '!M46="-","-",'BS(Balance Sheets) '!M46/'為替換算(currency conversion)'!$B$3)</f>
        <v>92.011812476928768</v>
      </c>
      <c r="N46" s="233">
        <f>IF('BS(Balance Sheets) '!N46="-","-",'BS(Balance Sheets) '!N46/'為替換算(currency conversion)'!$B$3)</f>
        <v>65.308231819859728</v>
      </c>
      <c r="O46" s="233">
        <f>IF('BS(Balance Sheets) '!O46="-","-",'BS(Balance Sheets) '!O46/'為替換算(currency conversion)'!$B$3)</f>
        <v>74.972314507198234</v>
      </c>
      <c r="P46" s="233">
        <f>IF('BS(Balance Sheets) '!P46="-","-",'BS(Balance Sheets) '!P46/'為替換算(currency conversion)'!$B$3)</f>
        <v>65.780730897009974</v>
      </c>
      <c r="Q46" s="522">
        <f>IF('BS(Balance Sheets) '!Q46="-","-",'BS(Balance Sheets) '!Q46/'為替換算(currency conversion)'!$B$3)</f>
        <v>69.885566629752688</v>
      </c>
      <c r="R46" s="233">
        <f>IF('BS(Balance Sheets) '!R46="-","-",'BS(Balance Sheets) '!R46/'為替換算(currency conversion)'!$B$3)</f>
        <v>86.445182724252504</v>
      </c>
      <c r="S46" s="233">
        <f>IF('BS(Balance Sheets) '!S46="-","-",'BS(Balance Sheets) '!S46/'為替換算(currency conversion)'!$B$3)</f>
        <v>104.20081210778886</v>
      </c>
      <c r="T46" s="233">
        <f>IF('BS(Balance Sheets) '!T46="-","-",'BS(Balance Sheets) '!T46/'為替換算(currency conversion)'!$B$3)</f>
        <v>149.6936138796604</v>
      </c>
      <c r="U46" s="522">
        <f>IF('BS(Balance Sheets) '!U46="-","-",'BS(Balance Sheets) '!U46/'為替換算(currency conversion)'!$B$3)</f>
        <v>136.375046142488</v>
      </c>
      <c r="V46" s="233">
        <f>IF('BS(Balance Sheets) '!V46="-","-",'BS(Balance Sheets) '!V46/'為替換算(currency conversion)'!$B$3)</f>
        <v>137.69656699889259</v>
      </c>
      <c r="W46" s="233">
        <f>IF('BS(Balance Sheets) '!W46="-","-",'BS(Balance Sheets) '!W46/'為替換算(currency conversion)'!$B$3)</f>
        <v>141.55777039497971</v>
      </c>
      <c r="X46" s="233">
        <f>IF('BS(Balance Sheets) '!X46="-","-",'BS(Balance Sheets) '!X46/'為替換算(currency conversion)'!$B$3)</f>
        <v>93.665559246954601</v>
      </c>
      <c r="Y46" s="522">
        <f>IF('BS(Balance Sheets) '!Y46="-","-",'BS(Balance Sheets) '!Y46/'為替換算(currency conversion)'!$B$3)</f>
        <v>102.6061277224068</v>
      </c>
      <c r="Z46" s="233">
        <f>IF('BS(Balance Sheets) '!Z46="-","-",'BS(Balance Sheets) '!Z46/'為替換算(currency conversion)'!$B$3)</f>
        <v>118.44222960502032</v>
      </c>
      <c r="AA46" s="233">
        <f>IF('BS(Balance Sheets) '!AA46="-","-",'BS(Balance Sheets) '!AA46/'為替換算(currency conversion)'!$B$3)</f>
        <v>129.1029900332226</v>
      </c>
      <c r="AB46" s="233">
        <f>IF('BS(Balance Sheets) '!AB46="-","-",'BS(Balance Sheets) '!AB46/'為替換算(currency conversion)'!$B$3)</f>
        <v>164.1417497231451</v>
      </c>
      <c r="AC46" s="522">
        <f>IF('BS(Balance Sheets) '!AC46="-","-",'BS(Balance Sheets) '!AC46/'為替換算(currency conversion)'!$B$3)</f>
        <v>321.76448874123298</v>
      </c>
    </row>
    <row r="47" spans="1:29" ht="18" customHeight="1" thickBot="1">
      <c r="A47" s="169"/>
      <c r="B47" s="199" t="s">
        <v>443</v>
      </c>
      <c r="C47" s="200"/>
      <c r="D47" s="201" t="s">
        <v>3</v>
      </c>
      <c r="E47" s="202" t="s">
        <v>444</v>
      </c>
      <c r="F47" s="506">
        <f>IF('BS(Balance Sheets) '!F47="-","-",'BS(Balance Sheets) '!F47/'為替換算(currency conversion)'!$B$3)</f>
        <v>9724.4149132521234</v>
      </c>
      <c r="G47" s="507">
        <f>IF('BS(Balance Sheets) '!G47="-","-",'BS(Balance Sheets) '!G47/'為替換算(currency conversion)'!$B$3)</f>
        <v>10074.263565891473</v>
      </c>
      <c r="H47" s="508">
        <f>IF('BS(Balance Sheets) '!H47="-","-",'BS(Balance Sheets) '!H47/'為替換算(currency conversion)'!$B$3)</f>
        <v>10419.83757844223</v>
      </c>
      <c r="I47" s="509">
        <f>IF('BS(Balance Sheets) '!I47="-","-",'BS(Balance Sheets) '!I47/'為替換算(currency conversion)'!$B$3)</f>
        <v>10407.50092284976</v>
      </c>
      <c r="J47" s="227">
        <f>IF('BS(Balance Sheets) '!J47="-","-",'BS(Balance Sheets) '!J47/'為替換算(currency conversion)'!$B$3)</f>
        <v>9915.437430786269</v>
      </c>
      <c r="K47" s="499">
        <f>IF('BS(Balance Sheets) '!K47="-","-",'BS(Balance Sheets) '!K47/'為替換算(currency conversion)'!$B$3)</f>
        <v>10170.29162052418</v>
      </c>
      <c r="L47" s="227">
        <f>IF('BS(Balance Sheets) '!L47="-","-",'BS(Balance Sheets) '!L47/'為替換算(currency conversion)'!$B$3)</f>
        <v>10306.806939830196</v>
      </c>
      <c r="M47" s="510">
        <f>IF('BS(Balance Sheets) '!M47="-","-",'BS(Balance Sheets) '!M47/'為替換算(currency conversion)'!$B$3)</f>
        <v>11142.510151347362</v>
      </c>
      <c r="N47" s="227">
        <f>IF('BS(Balance Sheets) '!N47="-","-",'BS(Balance Sheets) '!N47/'為替換算(currency conversion)'!$B$3)</f>
        <v>11776.692506459949</v>
      </c>
      <c r="O47" s="227">
        <f>IF('BS(Balance Sheets) '!O47="-","-",'BS(Balance Sheets) '!O47/'為替換算(currency conversion)'!$B$3)</f>
        <v>11690.675526024364</v>
      </c>
      <c r="P47" s="227">
        <f>IF('BS(Balance Sheets) '!P47="-","-",'BS(Balance Sheets) '!P47/'為替換算(currency conversion)'!$B$3)</f>
        <v>12517.556293835365</v>
      </c>
      <c r="Q47" s="510">
        <f>IF('BS(Balance Sheets) '!Q47="-","-",'BS(Balance Sheets) '!Q47/'為替換算(currency conversion)'!$B$3)</f>
        <v>12540.369139904025</v>
      </c>
      <c r="R47" s="227">
        <f>IF('BS(Balance Sheets) '!R47="-","-",'BS(Balance Sheets) '!R47/'為替換算(currency conversion)'!$B$3)</f>
        <v>12204.200812107791</v>
      </c>
      <c r="S47" s="227">
        <f>IF('BS(Balance Sheets) '!S47="-","-",'BS(Balance Sheets) '!S47/'為替換算(currency conversion)'!$B$3)</f>
        <v>12114.012550756737</v>
      </c>
      <c r="T47" s="227">
        <f>IF('BS(Balance Sheets) '!T47="-","-",'BS(Balance Sheets) '!T47/'為替換算(currency conversion)'!$B$3)</f>
        <v>12786.69619785899</v>
      </c>
      <c r="U47" s="510">
        <f>IF('BS(Balance Sheets) '!U47="-","-",'BS(Balance Sheets) '!U47/'為替換算(currency conversion)'!$B$3)</f>
        <v>13071.007751937985</v>
      </c>
      <c r="V47" s="227">
        <f>IF('BS(Balance Sheets) '!V47="-","-",'BS(Balance Sheets) '!V47/'為替換算(currency conversion)'!$B$3)</f>
        <v>13073.495754891104</v>
      </c>
      <c r="W47" s="227">
        <f>IF('BS(Balance Sheets) '!W47="-","-",'BS(Balance Sheets) '!W47/'為替換算(currency conversion)'!$B$3)</f>
        <v>12268.298265042453</v>
      </c>
      <c r="X47" s="227">
        <f>IF('BS(Balance Sheets) '!X47="-","-",'BS(Balance Sheets) '!X47/'為替換算(currency conversion)'!$B$3)</f>
        <v>12367.19084533038</v>
      </c>
      <c r="Y47" s="510">
        <f>IF('BS(Balance Sheets) '!Y47="-","-",'BS(Balance Sheets) '!Y47/'為替換算(currency conversion)'!$B$3)</f>
        <v>12966.009597637505</v>
      </c>
      <c r="Z47" s="227">
        <f>IF('BS(Balance Sheets) '!Z47="-","-",'BS(Balance Sheets) '!Z47/'為替換算(currency conversion)'!$B$3)</f>
        <v>12557.526762643043</v>
      </c>
      <c r="AA47" s="227">
        <f>IF('BS(Balance Sheets) '!AA47="-","-",'BS(Balance Sheets) '!AA47/'為替換算(currency conversion)'!$B$3)</f>
        <v>13678.058324104837</v>
      </c>
      <c r="AB47" s="227">
        <f>IF('BS(Balance Sheets) '!AB47="-","-",'BS(Balance Sheets) '!AB47/'為替換算(currency conversion)'!$B$3)</f>
        <v>26076.67774086379</v>
      </c>
      <c r="AC47" s="510">
        <f>IF('BS(Balance Sheets) '!AC47="-","-",'BS(Balance Sheets) '!AC47/'為替換算(currency conversion)'!$B$3)</f>
        <v>27772.823920265782</v>
      </c>
    </row>
    <row r="48" spans="1:29" ht="18" customHeight="1">
      <c r="B48" s="234" t="s">
        <v>207</v>
      </c>
      <c r="C48" s="166"/>
      <c r="D48" s="167" t="s">
        <v>3</v>
      </c>
      <c r="E48" s="235" t="s">
        <v>445</v>
      </c>
      <c r="F48" s="523"/>
      <c r="G48" s="524"/>
      <c r="H48" s="525"/>
      <c r="I48" s="526"/>
      <c r="J48" s="236"/>
      <c r="K48" s="525"/>
      <c r="L48" s="524"/>
      <c r="M48" s="527"/>
      <c r="N48" s="236"/>
      <c r="O48" s="236"/>
      <c r="P48" s="524"/>
      <c r="Q48" s="527"/>
      <c r="R48" s="236"/>
      <c r="S48" s="236"/>
      <c r="T48" s="524"/>
      <c r="U48" s="527"/>
      <c r="V48" s="236"/>
      <c r="W48" s="236"/>
      <c r="X48" s="524"/>
      <c r="Y48" s="527"/>
      <c r="Z48" s="236"/>
      <c r="AA48" s="236"/>
      <c r="AB48" s="236"/>
      <c r="AC48" s="527"/>
    </row>
    <row r="49" spans="1:29" ht="18" customHeight="1">
      <c r="A49" s="169"/>
      <c r="B49" s="199" t="s">
        <v>209</v>
      </c>
      <c r="C49" s="237"/>
      <c r="D49" s="238" t="s">
        <v>3</v>
      </c>
      <c r="E49" s="239" t="s">
        <v>446</v>
      </c>
      <c r="F49" s="528">
        <f>IF('BS(Balance Sheets) '!F49="-","-",'BS(Balance Sheets) '!F49/'為替換算(currency conversion)'!$B$3)</f>
        <v>5757.9549649317096</v>
      </c>
      <c r="G49" s="529">
        <f>IF('BS(Balance Sheets) '!G49="-","-",'BS(Balance Sheets) '!G49/'為替換算(currency conversion)'!$B$3)</f>
        <v>6016.8623108157999</v>
      </c>
      <c r="H49" s="530">
        <f>IF('BS(Balance Sheets) '!H49="-","-",'BS(Balance Sheets) '!H49/'為替換算(currency conversion)'!$B$3)</f>
        <v>6172.6393503137697</v>
      </c>
      <c r="I49" s="531">
        <f>IF('BS(Balance Sheets) '!I49="-","-",'BS(Balance Sheets) '!I49/'為替換算(currency conversion)'!$B$3)</f>
        <v>6099.5127353266889</v>
      </c>
      <c r="J49" s="240">
        <f>IF('BS(Balance Sheets) '!J49="-","-",'BS(Balance Sheets) '!J49/'為替換算(currency conversion)'!$B$3)</f>
        <v>6401.2550756736809</v>
      </c>
      <c r="K49" s="178">
        <f>IF('BS(Balance Sheets) '!K49="-","-",'BS(Balance Sheets) '!K49/'為替換算(currency conversion)'!$B$3)</f>
        <v>6757.1650055370992</v>
      </c>
      <c r="L49" s="240">
        <f>IF('BS(Balance Sheets) '!L49="-","-",'BS(Balance Sheets) '!L49/'為替換算(currency conversion)'!$B$3)</f>
        <v>6511.5983757844233</v>
      </c>
      <c r="M49" s="532">
        <f>IF('BS(Balance Sheets) '!M49="-","-",'BS(Balance Sheets) '!M49/'為替換算(currency conversion)'!$B$3)</f>
        <v>6834.0125507567373</v>
      </c>
      <c r="N49" s="240">
        <f>IF('BS(Balance Sheets) '!N49="-","-",'BS(Balance Sheets) '!N49/'為替換算(currency conversion)'!$B$3)</f>
        <v>6824.3189368770772</v>
      </c>
      <c r="O49" s="240">
        <f>IF('BS(Balance Sheets) '!O49="-","-",'BS(Balance Sheets) '!O49/'為替換算(currency conversion)'!$B$3)</f>
        <v>6863.5363602805473</v>
      </c>
      <c r="P49" s="240">
        <f>IF('BS(Balance Sheets) '!P49="-","-",'BS(Balance Sheets) '!P49/'為替換算(currency conversion)'!$B$3)</f>
        <v>7087.3606496862312</v>
      </c>
      <c r="Q49" s="532">
        <f>IF('BS(Balance Sheets) '!Q49="-","-",'BS(Balance Sheets) '!Q49/'為替換算(currency conversion)'!$B$3)</f>
        <v>6937.4898486526399</v>
      </c>
      <c r="R49" s="240">
        <f>IF('BS(Balance Sheets) '!R49="-","-",'BS(Balance Sheets) '!R49/'為替換算(currency conversion)'!$B$3)</f>
        <v>7113.2816537467706</v>
      </c>
      <c r="S49" s="240">
        <f>IF('BS(Balance Sheets) '!S49="-","-",'BS(Balance Sheets) '!S49/'為替換算(currency conversion)'!$B$3)</f>
        <v>7294.3152454780366</v>
      </c>
      <c r="T49" s="240">
        <f>IF('BS(Balance Sheets) '!T49="-","-",'BS(Balance Sheets) '!T49/'為替換算(currency conversion)'!$B$3)</f>
        <v>7351.0151347360652</v>
      </c>
      <c r="U49" s="532">
        <f>IF('BS(Balance Sheets) '!U49="-","-",'BS(Balance Sheets) '!U49/'為替換算(currency conversion)'!$B$3)</f>
        <v>7920.9966777408645</v>
      </c>
      <c r="V49" s="240">
        <f>IF('BS(Balance Sheets) '!V49="-","-",'BS(Balance Sheets) '!V49/'為替換算(currency conversion)'!$B$3)</f>
        <v>8079.2248062015515</v>
      </c>
      <c r="W49" s="240">
        <f>IF('BS(Balance Sheets) '!W49="-","-",'BS(Balance Sheets) '!W49/'為替換算(currency conversion)'!$B$3)</f>
        <v>8620.0369139904033</v>
      </c>
      <c r="X49" s="240">
        <f>IF('BS(Balance Sheets) '!X49="-","-",'BS(Balance Sheets) '!X49/'為替換算(currency conversion)'!$B$3)</f>
        <v>8960.6423034330019</v>
      </c>
      <c r="Y49" s="532">
        <f>IF('BS(Balance Sheets) '!Y49="-","-",'BS(Balance Sheets) '!Y49/'為替換算(currency conversion)'!$B$3)</f>
        <v>9382.6061277224071</v>
      </c>
      <c r="Z49" s="240">
        <f>IF('BS(Balance Sheets) '!Z49="-","-",'BS(Balance Sheets) '!Z49/'為替換算(currency conversion)'!$B$3)</f>
        <v>10094.138058324106</v>
      </c>
      <c r="AA49" s="240">
        <f>IF('BS(Balance Sheets) '!AA49="-","-",'BS(Balance Sheets) '!AA49/'為替換算(currency conversion)'!$B$3)</f>
        <v>10616.124031007754</v>
      </c>
      <c r="AB49" s="240">
        <f>IF('BS(Balance Sheets) '!AB49="-","-",'BS(Balance Sheets) '!AB49/'為替換算(currency conversion)'!$B$3)</f>
        <v>10268.26135105205</v>
      </c>
      <c r="AC49" s="532">
        <f>IF('BS(Balance Sheets) '!AC49="-","-",'BS(Balance Sheets) '!AC49/'為替換算(currency conversion)'!$B$3)</f>
        <v>10722.532299741602</v>
      </c>
    </row>
    <row r="50" spans="1:29" ht="18" customHeight="1">
      <c r="A50" s="169"/>
      <c r="B50" s="170"/>
      <c r="C50" s="228" t="s">
        <v>211</v>
      </c>
      <c r="D50" s="207" t="s">
        <v>3</v>
      </c>
      <c r="E50" s="208" t="s">
        <v>447</v>
      </c>
      <c r="F50" s="494">
        <f>IF('BS(Balance Sheets) '!F50="-","-",'BS(Balance Sheets) '!F50/'為替換算(currency conversion)'!$B$3)</f>
        <v>1052.1963824289408</v>
      </c>
      <c r="G50" s="241">
        <f>IF('BS(Balance Sheets) '!G50="-","-",'BS(Balance Sheets) '!G50/'為替換算(currency conversion)'!$B$3)</f>
        <v>1052.1963824289408</v>
      </c>
      <c r="H50" s="495">
        <f>IF('BS(Balance Sheets) '!H50="-","-",'BS(Balance Sheets) '!H50/'為替換算(currency conversion)'!$B$3)</f>
        <v>1052.1963824289408</v>
      </c>
      <c r="I50" s="496">
        <f>IF('BS(Balance Sheets) '!I50="-","-",'BS(Balance Sheets) '!I50/'為替換算(currency conversion)'!$B$3)</f>
        <v>1052.1963824289408</v>
      </c>
      <c r="J50" s="209">
        <f>IF('BS(Balance Sheets) '!J50="-","-",'BS(Balance Sheets) '!J50/'為替換算(currency conversion)'!$B$3)</f>
        <v>1052.1963824289408</v>
      </c>
      <c r="K50" s="241">
        <f>IF('BS(Balance Sheets) '!K50="-","-",'BS(Balance Sheets) '!K50/'為替換算(currency conversion)'!$B$3)</f>
        <v>1052.1963824289408</v>
      </c>
      <c r="L50" s="209">
        <f>IF('BS(Balance Sheets) '!L50="-","-",'BS(Balance Sheets) '!L50/'為替換算(currency conversion)'!$B$3)</f>
        <v>1052.1963824289408</v>
      </c>
      <c r="M50" s="497">
        <f>IF('BS(Balance Sheets) '!M50="-","-",'BS(Balance Sheets) '!M50/'為替換算(currency conversion)'!$B$3)</f>
        <v>1052.1963824289408</v>
      </c>
      <c r="N50" s="209">
        <f>IF('BS(Balance Sheets) '!N50="-","-",'BS(Balance Sheets) '!N50/'為替換算(currency conversion)'!$B$3)</f>
        <v>1052.1963824289408</v>
      </c>
      <c r="O50" s="209">
        <f>IF('BS(Balance Sheets) '!O50="-","-",'BS(Balance Sheets) '!O50/'為替換算(currency conversion)'!$B$3)</f>
        <v>1052.1963824289408</v>
      </c>
      <c r="P50" s="209">
        <f>IF('BS(Balance Sheets) '!P50="-","-",'BS(Balance Sheets) '!P50/'為替換算(currency conversion)'!$B$3)</f>
        <v>1052.1963824289408</v>
      </c>
      <c r="Q50" s="497">
        <f>IF('BS(Balance Sheets) '!Q50="-","-",'BS(Balance Sheets) '!Q50/'為替換算(currency conversion)'!$B$3)</f>
        <v>1052.1963824289408</v>
      </c>
      <c r="R50" s="209">
        <f>IF('BS(Balance Sheets) '!R50="-","-",'BS(Balance Sheets) '!R50/'為替換算(currency conversion)'!$B$3)</f>
        <v>1052.1963824289408</v>
      </c>
      <c r="S50" s="209">
        <f>IF('BS(Balance Sheets) '!S50="-","-",'BS(Balance Sheets) '!S50/'為替換算(currency conversion)'!$B$3)</f>
        <v>1052.1963824289408</v>
      </c>
      <c r="T50" s="209">
        <f>IF('BS(Balance Sheets) '!T50="-","-",'BS(Balance Sheets) '!T50/'為替換算(currency conversion)'!$B$3)</f>
        <v>1052.1963824289408</v>
      </c>
      <c r="U50" s="497">
        <f>IF('BS(Balance Sheets) '!U50="-","-",'BS(Balance Sheets) '!U50/'為替換算(currency conversion)'!$B$3)</f>
        <v>1052.1963824289408</v>
      </c>
      <c r="V50" s="209">
        <f>IF('BS(Balance Sheets) '!V50="-","-",'BS(Balance Sheets) '!V50/'為替換算(currency conversion)'!$B$3)</f>
        <v>1052.1963824289408</v>
      </c>
      <c r="W50" s="209">
        <f>IF('BS(Balance Sheets) '!W50="-","-",'BS(Balance Sheets) '!W50/'為替換算(currency conversion)'!$B$3)</f>
        <v>1052.1963824289408</v>
      </c>
      <c r="X50" s="209">
        <f>IF('BS(Balance Sheets) '!X50="-","-",'BS(Balance Sheets) '!X50/'為替換算(currency conversion)'!$B$3)</f>
        <v>1052.1963824289408</v>
      </c>
      <c r="Y50" s="497">
        <f>IF('BS(Balance Sheets) '!Y50="-","-",'BS(Balance Sheets) '!Y50/'為替換算(currency conversion)'!$B$3)</f>
        <v>1052.1963824289408</v>
      </c>
      <c r="Z50" s="209">
        <f>IF('BS(Balance Sheets) '!Z50="-","-",'BS(Balance Sheets) '!Z50/'為替換算(currency conversion)'!$B$3)</f>
        <v>1052.1963824289408</v>
      </c>
      <c r="AA50" s="209">
        <f>IF('BS(Balance Sheets) '!AA50="-","-",'BS(Balance Sheets) '!AA50/'為替換算(currency conversion)'!$B$3)</f>
        <v>1052.1963824289408</v>
      </c>
      <c r="AB50" s="209">
        <f>IF('BS(Balance Sheets) '!AB50="-","-",'BS(Balance Sheets) '!AB50/'為替換算(currency conversion)'!$B$3)</f>
        <v>1052.1963824289408</v>
      </c>
      <c r="AC50" s="497">
        <f>IF('BS(Balance Sheets) '!AC50="-","-",'BS(Balance Sheets) '!AC50/'為替換算(currency conversion)'!$B$3)</f>
        <v>1052.1963824289408</v>
      </c>
    </row>
    <row r="51" spans="1:29" ht="18" customHeight="1">
      <c r="A51" s="169"/>
      <c r="B51" s="170"/>
      <c r="C51" s="185" t="s">
        <v>213</v>
      </c>
      <c r="D51" s="186" t="s">
        <v>3</v>
      </c>
      <c r="E51" s="187" t="s">
        <v>448</v>
      </c>
      <c r="F51" s="269">
        <f>IF('BS(Balance Sheets) '!F51="-","-",'BS(Balance Sheets) '!F51/'為替換算(currency conversion)'!$B$3)</f>
        <v>875.22332964193436</v>
      </c>
      <c r="G51" s="188">
        <f>IF('BS(Balance Sheets) '!G51="-","-",'BS(Balance Sheets) '!G51/'為替換算(currency conversion)'!$B$3)</f>
        <v>866.99150978220757</v>
      </c>
      <c r="H51" s="485">
        <f>IF('BS(Balance Sheets) '!H51="-","-",'BS(Balance Sheets) '!H51/'為替換算(currency conversion)'!$B$3)</f>
        <v>852.77224067921748</v>
      </c>
      <c r="I51" s="245">
        <f>IF('BS(Balance Sheets) '!I51="-","-",'BS(Balance Sheets) '!I51/'為替換算(currency conversion)'!$B$3)</f>
        <v>857.82945736434112</v>
      </c>
      <c r="J51" s="189">
        <f>IF('BS(Balance Sheets) '!J51="-","-",'BS(Balance Sheets) '!J51/'為替換算(currency conversion)'!$B$3)</f>
        <v>857.91805094130677</v>
      </c>
      <c r="K51" s="188">
        <f>IF('BS(Balance Sheets) '!K51="-","-",'BS(Balance Sheets) '!K51/'為替換算(currency conversion)'!$B$3)</f>
        <v>848.21705426356596</v>
      </c>
      <c r="L51" s="189">
        <f>IF('BS(Balance Sheets) '!L51="-","-",'BS(Balance Sheets) '!L51/'為替換算(currency conversion)'!$B$3)</f>
        <v>853.5326688815062</v>
      </c>
      <c r="M51" s="486">
        <f>IF('BS(Balance Sheets) '!M51="-","-",'BS(Balance Sheets) '!M51/'為替換算(currency conversion)'!$B$3)</f>
        <v>854.48504983388716</v>
      </c>
      <c r="N51" s="189">
        <f>IF('BS(Balance Sheets) '!N51="-","-",'BS(Balance Sheets) '!N51/'為替換算(currency conversion)'!$B$3)</f>
        <v>849.95201181247705</v>
      </c>
      <c r="O51" s="189">
        <f>IF('BS(Balance Sheets) '!O51="-","-",'BS(Balance Sheets) '!O51/'為替換算(currency conversion)'!$B$3)</f>
        <v>851.84200812107792</v>
      </c>
      <c r="P51" s="189">
        <f>IF('BS(Balance Sheets) '!P51="-","-",'BS(Balance Sheets) '!P51/'為替換算(currency conversion)'!$B$3)</f>
        <v>820.45035068290895</v>
      </c>
      <c r="Q51" s="486">
        <f>IF('BS(Balance Sheets) '!Q51="-","-",'BS(Balance Sheets) '!Q51/'為替換算(currency conversion)'!$B$3)</f>
        <v>823.89073458840903</v>
      </c>
      <c r="R51" s="189">
        <f>IF('BS(Balance Sheets) '!R51="-","-",'BS(Balance Sheets) '!R51/'為替換算(currency conversion)'!$B$3)</f>
        <v>824.08268733850139</v>
      </c>
      <c r="S51" s="189">
        <f>IF('BS(Balance Sheets) '!S51="-","-",'BS(Balance Sheets) '!S51/'為替換算(currency conversion)'!$B$3)</f>
        <v>819.23957179771139</v>
      </c>
      <c r="T51" s="189">
        <f>IF('BS(Balance Sheets) '!T51="-","-",'BS(Balance Sheets) '!T51/'為替換算(currency conversion)'!$B$3)</f>
        <v>786.92506459948322</v>
      </c>
      <c r="U51" s="486">
        <f>IF('BS(Balance Sheets) '!U51="-","-",'BS(Balance Sheets) '!U51/'為替換算(currency conversion)'!$B$3)</f>
        <v>782.48800295311935</v>
      </c>
      <c r="V51" s="189">
        <f>IF('BS(Balance Sheets) '!V51="-","-",'BS(Balance Sheets) '!V51/'為替換算(currency conversion)'!$B$3)</f>
        <v>757.46031746031747</v>
      </c>
      <c r="W51" s="189">
        <f>IF('BS(Balance Sheets) '!W51="-","-",'BS(Balance Sheets) '!W51/'為替換算(currency conversion)'!$B$3)</f>
        <v>757.77777777777783</v>
      </c>
      <c r="X51" s="189">
        <f>IF('BS(Balance Sheets) '!X51="-","-",'BS(Balance Sheets) '!X51/'為替換算(currency conversion)'!$B$3)</f>
        <v>766.7774086378738</v>
      </c>
      <c r="Y51" s="486">
        <f>IF('BS(Balance Sheets) '!Y51="-","-",'BS(Balance Sheets) '!Y51/'為替換算(currency conversion)'!$B$3)</f>
        <v>755.55555555555566</v>
      </c>
      <c r="Z51" s="189">
        <f>IF('BS(Balance Sheets) '!Z51="-","-",'BS(Balance Sheets) '!Z51/'為替換算(currency conversion)'!$B$3)</f>
        <v>764.37799926172022</v>
      </c>
      <c r="AA51" s="189">
        <f>IF('BS(Balance Sheets) '!AA51="-","-",'BS(Balance Sheets) '!AA51/'為替換算(currency conversion)'!$B$3)</f>
        <v>716.24953857512003</v>
      </c>
      <c r="AB51" s="189">
        <f>IF('BS(Balance Sheets) '!AB51="-","-",'BS(Balance Sheets) '!AB51/'為替換算(currency conversion)'!$B$3)</f>
        <v>184.12698412698415</v>
      </c>
      <c r="AC51" s="486">
        <f>IF('BS(Balance Sheets) '!AC51="-","-",'BS(Balance Sheets) '!AC51/'為替換算(currency conversion)'!$B$3)</f>
        <v>197.50461424880032</v>
      </c>
    </row>
    <row r="52" spans="1:29" ht="18" customHeight="1">
      <c r="A52" s="169"/>
      <c r="B52" s="170"/>
      <c r="C52" s="223" t="s">
        <v>215</v>
      </c>
      <c r="D52" s="186" t="s">
        <v>3</v>
      </c>
      <c r="E52" s="225" t="s">
        <v>449</v>
      </c>
      <c r="F52" s="242">
        <f>IF('BS(Balance Sheets) '!F52="-","-",'BS(Balance Sheets) '!F52/'為替換算(currency conversion)'!$B$3)</f>
        <v>3487.0801033591733</v>
      </c>
      <c r="G52" s="414">
        <f>IF('BS(Balance Sheets) '!G52="-","-",'BS(Balance Sheets) '!G52/'為替換算(currency conversion)'!$B$3)</f>
        <v>3620.5758582502772</v>
      </c>
      <c r="H52" s="243">
        <f>IF('BS(Balance Sheets) '!H52="-","-",'BS(Balance Sheets) '!H52/'為替換算(currency conversion)'!$B$3)</f>
        <v>3696.6482096714658</v>
      </c>
      <c r="I52" s="415">
        <f>IF('BS(Balance Sheets) '!I52="-","-",'BS(Balance Sheets) '!I52/'為替換算(currency conversion)'!$B$3)</f>
        <v>3902.5544481358438</v>
      </c>
      <c r="J52" s="226">
        <f>IF('BS(Balance Sheets) '!J52="-","-",'BS(Balance Sheets) '!J52/'為替換算(currency conversion)'!$B$3)</f>
        <v>4009.7452934662242</v>
      </c>
      <c r="K52" s="414">
        <f>IF('BS(Balance Sheets) '!K52="-","-",'BS(Balance Sheets) '!K52/'為替換算(currency conversion)'!$B$3)</f>
        <v>4143.3296419342932</v>
      </c>
      <c r="L52" s="226">
        <f>IF('BS(Balance Sheets) '!L52="-","-",'BS(Balance Sheets) '!L52/'為替換算(currency conversion)'!$B$3)</f>
        <v>4215.6293835363604</v>
      </c>
      <c r="M52" s="505">
        <f>IF('BS(Balance Sheets) '!M52="-","-",'BS(Balance Sheets) '!M52/'為替換算(currency conversion)'!$B$3)</f>
        <v>4453.0897009966784</v>
      </c>
      <c r="N52" s="226">
        <f>IF('BS(Balance Sheets) '!N52="-","-",'BS(Balance Sheets) '!N52/'為替換算(currency conversion)'!$B$3)</f>
        <v>4512.4031007751946</v>
      </c>
      <c r="O52" s="226">
        <f>IF('BS(Balance Sheets) '!O52="-","-",'BS(Balance Sheets) '!O52/'為替換算(currency conversion)'!$B$3)</f>
        <v>4690.9634551495019</v>
      </c>
      <c r="P52" s="226">
        <f>IF('BS(Balance Sheets) '!P52="-","-",'BS(Balance Sheets) '!P52/'為替換算(currency conversion)'!$B$3)</f>
        <v>4720.2362495385751</v>
      </c>
      <c r="Q52" s="505">
        <f>IF('BS(Balance Sheets) '!Q52="-","-",'BS(Balance Sheets) '!Q52/'為替換算(currency conversion)'!$B$3)</f>
        <v>4869.4204503506835</v>
      </c>
      <c r="R52" s="226">
        <f>IF('BS(Balance Sheets) '!R52="-","-",'BS(Balance Sheets) '!R52/'為替換算(currency conversion)'!$B$3)</f>
        <v>4917.977113325951</v>
      </c>
      <c r="S52" s="226">
        <f>IF('BS(Balance Sheets) '!S52="-","-",'BS(Balance Sheets) '!S52/'為替換算(currency conversion)'!$B$3)</f>
        <v>5088.925802879292</v>
      </c>
      <c r="T52" s="226">
        <f>IF('BS(Balance Sheets) '!T52="-","-",'BS(Balance Sheets) '!T52/'為替換算(currency conversion)'!$B$3)</f>
        <v>5203.2484311554081</v>
      </c>
      <c r="U52" s="505">
        <f>IF('BS(Balance Sheets) '!U52="-","-",'BS(Balance Sheets) '!U52/'為替換算(currency conversion)'!$B$3)</f>
        <v>5327.168696936139</v>
      </c>
      <c r="V52" s="226">
        <f>IF('BS(Balance Sheets) '!V52="-","-",'BS(Balance Sheets) '!V52/'為替換算(currency conversion)'!$B$3)</f>
        <v>5462.9678848283502</v>
      </c>
      <c r="W52" s="226">
        <f>IF('BS(Balance Sheets) '!W52="-","-",'BS(Balance Sheets) '!W52/'為替換算(currency conversion)'!$B$3)</f>
        <v>5764.5108896271695</v>
      </c>
      <c r="X52" s="226">
        <f>IF('BS(Balance Sheets) '!X52="-","-",'BS(Balance Sheets) '!X52/'為替換算(currency conversion)'!$B$3)</f>
        <v>5948.7707641196021</v>
      </c>
      <c r="Y52" s="505">
        <f>IF('BS(Balance Sheets) '!Y52="-","-",'BS(Balance Sheets) '!Y52/'為替換算(currency conversion)'!$B$3)</f>
        <v>6761.5577703949803</v>
      </c>
      <c r="Z52" s="226">
        <f>IF('BS(Balance Sheets) '!Z52="-","-",'BS(Balance Sheets) '!Z52/'為替換算(currency conversion)'!$B$3)</f>
        <v>6934.337393872278</v>
      </c>
      <c r="AA52" s="226">
        <f>IF('BS(Balance Sheets) '!AA52="-","-",'BS(Balance Sheets) '!AA52/'為替換算(currency conversion)'!$B$3)</f>
        <v>7179.608711701736</v>
      </c>
      <c r="AB52" s="226">
        <f>IF('BS(Balance Sheets) '!AB52="-","-",'BS(Balance Sheets) '!AB52/'為替換算(currency conversion)'!$B$3)</f>
        <v>7641.2476928756005</v>
      </c>
      <c r="AC52" s="505">
        <f>IF('BS(Balance Sheets) '!AC52="-","-",'BS(Balance Sheets) '!AC52/'為替換算(currency conversion)'!$B$3)</f>
        <v>8056.2126245847185</v>
      </c>
    </row>
    <row r="53" spans="1:29" ht="18" customHeight="1">
      <c r="A53" s="169"/>
      <c r="B53" s="170"/>
      <c r="C53" s="223" t="s">
        <v>217</v>
      </c>
      <c r="D53" s="224" t="s">
        <v>3</v>
      </c>
      <c r="E53" s="225" t="s">
        <v>450</v>
      </c>
      <c r="F53" s="242">
        <f>IF('BS(Balance Sheets) '!F53="-","-",'BS(Balance Sheets) '!F53/'為替換算(currency conversion)'!$B$3)</f>
        <v>-7.3827980804724996E-3</v>
      </c>
      <c r="G53" s="414">
        <f>IF('BS(Balance Sheets) '!G53="-","-",'BS(Balance Sheets) '!G53/'為替換算(currency conversion)'!$B$3)</f>
        <v>-7.3827980804724996E-3</v>
      </c>
      <c r="H53" s="243">
        <f>IF('BS(Balance Sheets) '!H53="-","-",'BS(Balance Sheets) '!H53/'為替換算(currency conversion)'!$B$3)</f>
        <v>-7.3827980804724996E-3</v>
      </c>
      <c r="I53" s="415">
        <f>IF('BS(Balance Sheets) '!I53="-","-",'BS(Balance Sheets) '!I53/'為替換算(currency conversion)'!$B$3)</f>
        <v>-7.3827980804724996E-3</v>
      </c>
      <c r="J53" s="226">
        <f>IF('BS(Balance Sheets) '!J53="-","-",'BS(Balance Sheets) '!J53/'為替換算(currency conversion)'!$B$3)</f>
        <v>-7.3827980804724996E-3</v>
      </c>
      <c r="K53" s="414">
        <f>IF('BS(Balance Sheets) '!K53="-","-",'BS(Balance Sheets) '!K53/'為替換算(currency conversion)'!$B$3)</f>
        <v>-7.3827980804724996E-3</v>
      </c>
      <c r="L53" s="226">
        <f>IF('BS(Balance Sheets) '!L53="-","-",'BS(Balance Sheets) '!L53/'為替換算(currency conversion)'!$B$3)</f>
        <v>-7.3827980804724996E-3</v>
      </c>
      <c r="M53" s="415">
        <f>IF('BS(Balance Sheets) '!M53="-","-",'BS(Balance Sheets) '!M53/'為替換算(currency conversion)'!$B$3)</f>
        <v>-7.3827980804724996E-3</v>
      </c>
      <c r="N53" s="226">
        <f>IF('BS(Balance Sheets) '!N53="-","-",'BS(Balance Sheets) '!N53/'為替換算(currency conversion)'!$B$3)</f>
        <v>-7.3827980804724996E-3</v>
      </c>
      <c r="O53" s="226">
        <f>IF('BS(Balance Sheets) '!O53="-","-",'BS(Balance Sheets) '!O53/'為替換算(currency conversion)'!$B$3)</f>
        <v>-7.3827980804724996E-3</v>
      </c>
      <c r="P53" s="226">
        <f>IF('BS(Balance Sheets) '!P53="-","-",'BS(Balance Sheets) '!P53/'為替換算(currency conversion)'!$B$3)</f>
        <v>-7.3827980804724996E-3</v>
      </c>
      <c r="Q53" s="245">
        <f>IF('BS(Balance Sheets) '!Q53="-","-",'BS(Balance Sheets) '!Q53/'為替換算(currency conversion)'!$B$3)</f>
        <v>-7.3827980804724996E-3</v>
      </c>
      <c r="R53" s="226">
        <f>IF('BS(Balance Sheets) '!R53="-","-",'BS(Balance Sheets) '!R53/'為替換算(currency conversion)'!$B$3)</f>
        <v>-7.3827980804724996E-3</v>
      </c>
      <c r="S53" s="226">
        <f>IF('BS(Balance Sheets) '!S53="-","-",'BS(Balance Sheets) '!S53/'為替換算(currency conversion)'!$B$3)</f>
        <v>-7.3827980804724996E-3</v>
      </c>
      <c r="T53" s="226">
        <f>IF('BS(Balance Sheets) '!T53="-","-",'BS(Balance Sheets) '!T53/'為替換算(currency conversion)'!$B$3)</f>
        <v>-7.3827980804724996E-3</v>
      </c>
      <c r="U53" s="245">
        <f>IF('BS(Balance Sheets) '!U53="-","-",'BS(Balance Sheets) '!U53/'為替換算(currency conversion)'!$B$3)</f>
        <v>-7.3827980804724996E-3</v>
      </c>
      <c r="V53" s="226">
        <f>IF('BS(Balance Sheets) '!V53="-","-",'BS(Balance Sheets) '!V53/'為替換算(currency conversion)'!$B$3)</f>
        <v>-7.3827980804724996E-3</v>
      </c>
      <c r="W53" s="226">
        <f>IF('BS(Balance Sheets) '!W53="-","-",'BS(Balance Sheets) '!W53/'為替換算(currency conversion)'!$B$3)</f>
        <v>-1.5134736064968624</v>
      </c>
      <c r="X53" s="226">
        <f>IF('BS(Balance Sheets) '!X53="-","-",'BS(Balance Sheets) '!X53/'為替換算(currency conversion)'!$B$3)</f>
        <v>-1.5134736064968624</v>
      </c>
      <c r="Y53" s="245">
        <f>IF('BS(Balance Sheets) '!Y53="-","-",'BS(Balance Sheets) '!Y53/'為替換算(currency conversion)'!$B$3)</f>
        <v>-1.5134736064968624</v>
      </c>
      <c r="Z53" s="226">
        <f>IF('BS(Balance Sheets) '!Z53="-","-",'BS(Balance Sheets) '!Z53/'為替換算(currency conversion)'!$B$3)</f>
        <v>-1.5134736064968624</v>
      </c>
      <c r="AA53" s="226">
        <f>IF('BS(Balance Sheets) '!AA53="-","-",'BS(Balance Sheets) '!AA53/'為替換算(currency conversion)'!$B$3)</f>
        <v>-7.4861572535991145</v>
      </c>
      <c r="AB53" s="226">
        <f>IF('BS(Balance Sheets) '!AB53="-","-",'BS(Balance Sheets) '!AB53/'為替換算(currency conversion)'!$B$3)</f>
        <v>-7.6338132152085647</v>
      </c>
      <c r="AC53" s="245">
        <f>IF('BS(Balance Sheets) '!AC53="-","-",'BS(Balance Sheets) '!AC53/'為替換算(currency conversion)'!$B$3)</f>
        <v>-7.6338132152085647</v>
      </c>
    </row>
    <row r="54" spans="1:29" ht="18" customHeight="1">
      <c r="A54" s="169"/>
      <c r="B54" s="232"/>
      <c r="C54" s="191" t="s">
        <v>219</v>
      </c>
      <c r="D54" s="192" t="s">
        <v>3</v>
      </c>
      <c r="E54" s="193" t="s">
        <v>451</v>
      </c>
      <c r="F54" s="194">
        <f>IF('BS(Balance Sheets) '!F54="-","-",'BS(Balance Sheets) '!F54/'為替換算(currency conversion)'!$B$3)</f>
        <v>343.45514950166114</v>
      </c>
      <c r="G54" s="196">
        <f>IF('BS(Balance Sheets) '!G54="-","-",'BS(Balance Sheets) '!G54/'為替換算(currency conversion)'!$B$3)</f>
        <v>477.10594315245481</v>
      </c>
      <c r="H54" s="195">
        <f>IF('BS(Balance Sheets) '!H54="-","-",'BS(Balance Sheets) '!H54/'為替換算(currency conversion)'!$B$3)</f>
        <v>571.02990033222591</v>
      </c>
      <c r="I54" s="413">
        <f>IF('BS(Balance Sheets) '!I54="-","-",'BS(Balance Sheets) '!I54/'為替換算(currency conversion)'!$B$3)</f>
        <v>286.93244739756369</v>
      </c>
      <c r="J54" s="198">
        <f>IF('BS(Balance Sheets) '!J54="-","-",'BS(Balance Sheets) '!J54/'為替換算(currency conversion)'!$B$3)</f>
        <v>481.4027316352898</v>
      </c>
      <c r="K54" s="196">
        <f>IF('BS(Balance Sheets) '!K54="-","-",'BS(Balance Sheets) '!K54/'為替換算(currency conversion)'!$B$3)</f>
        <v>713.42930970837949</v>
      </c>
      <c r="L54" s="198">
        <f>IF('BS(Balance Sheets) '!L54="-","-",'BS(Balance Sheets) '!L54/'為替換算(currency conversion)'!$B$3)</f>
        <v>390.24732373569589</v>
      </c>
      <c r="M54" s="197">
        <f>IF('BS(Balance Sheets) '!M54="-","-",'BS(Balance Sheets) '!M54/'為替換算(currency conversion)'!$B$3)</f>
        <v>474.24141749723151</v>
      </c>
      <c r="N54" s="198">
        <f>IF('BS(Balance Sheets) '!N54="-","-",'BS(Balance Sheets) '!N54/'為替換算(currency conversion)'!$B$3)</f>
        <v>409.78220745662611</v>
      </c>
      <c r="O54" s="198">
        <f>IF('BS(Balance Sheets) '!O54="-","-",'BS(Balance Sheets) '!O54/'為替換算(currency conversion)'!$B$3)</f>
        <v>268.5492801771872</v>
      </c>
      <c r="P54" s="198">
        <f>IF('BS(Balance Sheets) '!P54="-","-",'BS(Balance Sheets) '!P54/'為替換算(currency conversion)'!$B$3)</f>
        <v>494.4850498338871</v>
      </c>
      <c r="Q54" s="197">
        <f>IF('BS(Balance Sheets) '!Q54="-","-",'BS(Balance Sheets) '!Q54/'為替換算(currency conversion)'!$B$3)</f>
        <v>191.98966408268734</v>
      </c>
      <c r="R54" s="198">
        <f>IF('BS(Balance Sheets) '!R54="-","-",'BS(Balance Sheets) '!R54/'為替換算(currency conversion)'!$B$3)</f>
        <v>319.02547065337768</v>
      </c>
      <c r="S54" s="198">
        <f>IF('BS(Balance Sheets) '!S54="-","-",'BS(Balance Sheets) '!S54/'為替換算(currency conversion)'!$B$3)</f>
        <v>333.9608711701735</v>
      </c>
      <c r="T54" s="198">
        <f>IF('BS(Balance Sheets) '!T54="-","-",'BS(Balance Sheets) '!T54/'為替換算(currency conversion)'!$B$3)</f>
        <v>308.65263935031379</v>
      </c>
      <c r="U54" s="197">
        <f>IF('BS(Balance Sheets) '!U54="-","-",'BS(Balance Sheets) '!U54/'為替換算(currency conversion)'!$B$3)</f>
        <v>759.15097822074574</v>
      </c>
      <c r="V54" s="198">
        <f>IF('BS(Balance Sheets) '!V54="-","-",'BS(Balance Sheets) '!V54/'為替換算(currency conversion)'!$B$3)</f>
        <v>806.60760428202298</v>
      </c>
      <c r="W54" s="198">
        <f>IF('BS(Balance Sheets) '!W54="-","-",'BS(Balance Sheets) '!W54/'為替換算(currency conversion)'!$B$3)</f>
        <v>1047.0579549649317</v>
      </c>
      <c r="X54" s="198">
        <f>IF('BS(Balance Sheets) '!X54="-","-",'BS(Balance Sheets) '!X54/'為替換算(currency conversion)'!$B$3)</f>
        <v>1194.4112218530825</v>
      </c>
      <c r="Y54" s="197">
        <f>IF('BS(Balance Sheets) '!Y54="-","-",'BS(Balance Sheets) '!Y54/'為替換算(currency conversion)'!$B$3)</f>
        <v>814.80251015134741</v>
      </c>
      <c r="Z54" s="198">
        <f>IF('BS(Balance Sheets) '!Z54="-","-",'BS(Balance Sheets) '!Z54/'為替換算(currency conversion)'!$B$3)</f>
        <v>1344.7323735695829</v>
      </c>
      <c r="AA54" s="198">
        <f>IF('BS(Balance Sheets) '!AA54="-","-",'BS(Balance Sheets) '!AA54/'為替換算(currency conversion)'!$B$3)</f>
        <v>1675.5555555555557</v>
      </c>
      <c r="AB54" s="198">
        <f>IF('BS(Balance Sheets) '!AB54="-","-",'BS(Balance Sheets) '!AB54/'為替換算(currency conversion)'!$B$3)</f>
        <v>1398.3167220376524</v>
      </c>
      <c r="AC54" s="197">
        <f>IF('BS(Balance Sheets) '!AC54="-","-",'BS(Balance Sheets) '!AC54/'為替換算(currency conversion)'!$B$3)</f>
        <v>1424.2524916943523</v>
      </c>
    </row>
    <row r="55" spans="1:29" ht="18" customHeight="1">
      <c r="A55" s="169"/>
      <c r="B55" s="170" t="s">
        <v>221</v>
      </c>
      <c r="C55" s="246"/>
      <c r="D55" s="201" t="s">
        <v>3</v>
      </c>
      <c r="E55" s="202" t="s">
        <v>452</v>
      </c>
      <c r="F55" s="487">
        <f>IF('BS(Balance Sheets) '!F55="-","-",'BS(Balance Sheets) '!F55/'為替換算(currency conversion)'!$B$3)</f>
        <v>225.62569213732007</v>
      </c>
      <c r="G55" s="216">
        <f>IF('BS(Balance Sheets) '!G55="-","-",'BS(Balance Sheets) '!G55/'為替換算(currency conversion)'!$B$3)</f>
        <v>235.71797711332596</v>
      </c>
      <c r="H55" s="488">
        <f>IF('BS(Balance Sheets) '!H55="-","-",'BS(Balance Sheets) '!H55/'為替換算(currency conversion)'!$B$3)</f>
        <v>246.74049464747142</v>
      </c>
      <c r="I55" s="412">
        <f>IF('BS(Balance Sheets) '!I55="-","-",'BS(Balance Sheets) '!I55/'為替換算(currency conversion)'!$B$3)</f>
        <v>253.42930970837949</v>
      </c>
      <c r="J55" s="203">
        <f>IF('BS(Balance Sheets) '!J55="-","-",'BS(Balance Sheets) '!J55/'為替換算(currency conversion)'!$B$3)</f>
        <v>246.6371354743448</v>
      </c>
      <c r="K55" s="216">
        <f>IF('BS(Balance Sheets) '!K55="-","-",'BS(Balance Sheets) '!K55/'為替換算(currency conversion)'!$B$3)</f>
        <v>260.93761535622002</v>
      </c>
      <c r="L55" s="203">
        <f>IF('BS(Balance Sheets) '!L55="-","-",'BS(Balance Sheets) '!L55/'為替換算(currency conversion)'!$B$3)</f>
        <v>267.58213362864529</v>
      </c>
      <c r="M55" s="489">
        <f>IF('BS(Balance Sheets) '!M55="-","-",'BS(Balance Sheets) '!M55/'為替換算(currency conversion)'!$B$3)</f>
        <v>303.75046142488003</v>
      </c>
      <c r="N55" s="203">
        <f>IF('BS(Balance Sheets) '!N55="-","-",'BS(Balance Sheets) '!N55/'為替換算(currency conversion)'!$B$3)</f>
        <v>317.10594315245481</v>
      </c>
      <c r="O55" s="203">
        <f>IF('BS(Balance Sheets) '!O55="-","-",'BS(Balance Sheets) '!O55/'為替換算(currency conversion)'!$B$3)</f>
        <v>326.85861941675898</v>
      </c>
      <c r="P55" s="203">
        <f>IF('BS(Balance Sheets) '!P55="-","-",'BS(Balance Sheets) '!P55/'為替換算(currency conversion)'!$B$3)</f>
        <v>361.38058324104838</v>
      </c>
      <c r="Q55" s="489">
        <f>IF('BS(Balance Sheets) '!Q55="-","-",'BS(Balance Sheets) '!Q55/'為替換算(currency conversion)'!$B$3)</f>
        <v>352.39571797711335</v>
      </c>
      <c r="R55" s="203">
        <f>IF('BS(Balance Sheets) '!R55="-","-",'BS(Balance Sheets) '!R55/'為替換算(currency conversion)'!$B$3)</f>
        <v>340.14765596160947</v>
      </c>
      <c r="S55" s="203">
        <f>IF('BS(Balance Sheets) '!S55="-","-",'BS(Balance Sheets) '!S55/'為替換算(currency conversion)'!$B$3)</f>
        <v>345.59616094499819</v>
      </c>
      <c r="T55" s="203">
        <f>IF('BS(Balance Sheets) '!T55="-","-",'BS(Balance Sheets) '!T55/'為替換算(currency conversion)'!$B$3)</f>
        <v>373.86489479512738</v>
      </c>
      <c r="U55" s="489">
        <f>IF('BS(Balance Sheets) '!U55="-","-",'BS(Balance Sheets) '!U55/'為替換算(currency conversion)'!$B$3)</f>
        <v>396.07235142118867</v>
      </c>
      <c r="V55" s="203">
        <f>IF('BS(Balance Sheets) '!V55="-","-",'BS(Balance Sheets) '!V55/'為替換算(currency conversion)'!$B$3)</f>
        <v>391.45810262089333</v>
      </c>
      <c r="W55" s="203">
        <f>IF('BS(Balance Sheets) '!W55="-","-",'BS(Balance Sheets) '!W55/'為替換算(currency conversion)'!$B$3)</f>
        <v>405.24178663713553</v>
      </c>
      <c r="X55" s="203">
        <f>IF('BS(Balance Sheets) '!X55="-","-",'BS(Balance Sheets) '!X55/'為替換算(currency conversion)'!$B$3)</f>
        <v>405.92838685861943</v>
      </c>
      <c r="Y55" s="489">
        <f>IF('BS(Balance Sheets) '!Y55="-","-",'BS(Balance Sheets) '!Y55/'為替換算(currency conversion)'!$B$3)</f>
        <v>423.7209302325582</v>
      </c>
      <c r="Z55" s="203">
        <f>IF('BS(Balance Sheets) '!Z55="-","-",'BS(Balance Sheets) '!Z55/'為替換算(currency conversion)'!$B$3)</f>
        <v>416.22000738279809</v>
      </c>
      <c r="AA55" s="203">
        <f>IF('BS(Balance Sheets) '!AA55="-","-",'BS(Balance Sheets) '!AA55/'為替換算(currency conversion)'!$B$3)</f>
        <v>466.13510520487267</v>
      </c>
      <c r="AB55" s="203">
        <f>IF('BS(Balance Sheets) '!AB55="-","-",'BS(Balance Sheets) '!AB55/'為替換算(currency conversion)'!$B$3)</f>
        <v>6837.0542635658921</v>
      </c>
      <c r="AC55" s="489">
        <f>IF('BS(Balance Sheets) '!AC55="-","-",'BS(Balance Sheets) '!AC55/'為替換算(currency conversion)'!$B$3)</f>
        <v>6969.3466223698788</v>
      </c>
    </row>
    <row r="56" spans="1:29" ht="18" customHeight="1" thickBot="1">
      <c r="A56" s="169"/>
      <c r="B56" s="212" t="s">
        <v>223</v>
      </c>
      <c r="C56" s="213"/>
      <c r="D56" s="214" t="s">
        <v>3</v>
      </c>
      <c r="E56" s="215" t="s">
        <v>453</v>
      </c>
      <c r="F56" s="533">
        <f>IF('BS(Balance Sheets) '!F56="-","-",'BS(Balance Sheets) '!F56/'為替換算(currency conversion)'!$B$3)</f>
        <v>5983.5806570690293</v>
      </c>
      <c r="G56" s="534">
        <f>IF('BS(Balance Sheets) '!G56="-","-",'BS(Balance Sheets) '!G56/'為替換算(currency conversion)'!$B$3)</f>
        <v>6252.5802879291259</v>
      </c>
      <c r="H56" s="535">
        <f>IF('BS(Balance Sheets) '!H56="-","-",'BS(Balance Sheets) '!H56/'為替換算(currency conversion)'!$B$3)</f>
        <v>6419.3798449612405</v>
      </c>
      <c r="I56" s="536">
        <f>IF('BS(Balance Sheets) '!I56="-","-",'BS(Balance Sheets) '!I56/'為替換算(currency conversion)'!$B$3)</f>
        <v>6352.942045035069</v>
      </c>
      <c r="J56" s="247">
        <f>IF('BS(Balance Sheets) '!J56="-","-",'BS(Balance Sheets) '!J56/'為替換算(currency conversion)'!$B$3)</f>
        <v>6647.892211148026</v>
      </c>
      <c r="K56" s="534">
        <f>IF('BS(Balance Sheets) '!K56="-","-",'BS(Balance Sheets) '!K56/'為替換算(currency conversion)'!$B$3)</f>
        <v>7018.102620893319</v>
      </c>
      <c r="L56" s="247">
        <f>IF('BS(Balance Sheets) '!L56="-","-",'BS(Balance Sheets) '!L56/'為替換算(currency conversion)'!$B$3)</f>
        <v>6779.1805094130677</v>
      </c>
      <c r="M56" s="537">
        <f>IF('BS(Balance Sheets) '!M56="-","-",'BS(Balance Sheets) '!M56/'為替換算(currency conversion)'!$B$3)</f>
        <v>7137.7556293835369</v>
      </c>
      <c r="N56" s="247">
        <f>IF('BS(Balance Sheets) '!N56="-","-",'BS(Balance Sheets) '!N56/'為替換算(currency conversion)'!$B$3)</f>
        <v>7141.4248800295318</v>
      </c>
      <c r="O56" s="247">
        <f>IF('BS(Balance Sheets) '!O56="-","-",'BS(Balance Sheets) '!O56/'為替換算(currency conversion)'!$B$3)</f>
        <v>7190.3949796973056</v>
      </c>
      <c r="P56" s="247">
        <f>IF('BS(Balance Sheets) '!P56="-","-",'BS(Balance Sheets) '!P56/'為替換算(currency conversion)'!$B$3)</f>
        <v>7448.7412329272802</v>
      </c>
      <c r="Q56" s="537">
        <f>IF('BS(Balance Sheets) '!Q56="-","-",'BS(Balance Sheets) '!Q56/'為替換算(currency conversion)'!$B$3)</f>
        <v>7289.8855666297532</v>
      </c>
      <c r="R56" s="247">
        <f>IF('BS(Balance Sheets) '!R56="-","-",'BS(Balance Sheets) '!R56/'為替換算(currency conversion)'!$B$3)</f>
        <v>7453.4293097083801</v>
      </c>
      <c r="S56" s="247">
        <f>IF('BS(Balance Sheets) '!S56="-","-",'BS(Balance Sheets) '!S56/'為替換算(currency conversion)'!$B$3)</f>
        <v>7639.9114064230353</v>
      </c>
      <c r="T56" s="247">
        <f>IF('BS(Balance Sheets) '!T56="-","-",'BS(Balance Sheets) '!T56/'為替換算(currency conversion)'!$B$3)</f>
        <v>7724.880029531193</v>
      </c>
      <c r="U56" s="537">
        <f>IF('BS(Balance Sheets) '!U56="-","-",'BS(Balance Sheets) '!U56/'為替換算(currency conversion)'!$B$3)</f>
        <v>8317.0764119601336</v>
      </c>
      <c r="V56" s="247">
        <f>IF('BS(Balance Sheets) '!V56="-","-",'BS(Balance Sheets) '!V56/'為替換算(currency conversion)'!$B$3)</f>
        <v>8470.682908822444</v>
      </c>
      <c r="W56" s="247">
        <f>IF('BS(Balance Sheets) '!W56="-","-",'BS(Balance Sheets) '!W56/'為替換算(currency conversion)'!$B$3)</f>
        <v>9025.2787006275394</v>
      </c>
      <c r="X56" s="247">
        <f>IF('BS(Balance Sheets) '!X56="-","-",'BS(Balance Sheets) '!X56/'為替換算(currency conversion)'!$B$3)</f>
        <v>9366.5706902916208</v>
      </c>
      <c r="Y56" s="537">
        <f>IF('BS(Balance Sheets) '!Y56="-","-",'BS(Balance Sheets) '!Y56/'為替換算(currency conversion)'!$B$3)</f>
        <v>9806.3270579549662</v>
      </c>
      <c r="Z56" s="247">
        <f>IF('BS(Balance Sheets) '!Z56="-","-",'BS(Balance Sheets) '!Z56/'為替換算(currency conversion)'!$B$3)</f>
        <v>10510.358065706903</v>
      </c>
      <c r="AA56" s="247">
        <f>IF('BS(Balance Sheets) '!AA56="-","-",'BS(Balance Sheets) '!AA56/'為替換算(currency conversion)'!$B$3)</f>
        <v>11082.259136212626</v>
      </c>
      <c r="AB56" s="247">
        <f>IF('BS(Balance Sheets) '!AB56="-","-",'BS(Balance Sheets) '!AB56/'為替換算(currency conversion)'!$B$3)</f>
        <v>17105.308231819861</v>
      </c>
      <c r="AC56" s="537">
        <f>IF('BS(Balance Sheets) '!AC56="-","-",'BS(Balance Sheets) '!AC56/'為替換算(currency conversion)'!$B$3)</f>
        <v>17691.878922111482</v>
      </c>
    </row>
    <row r="57" spans="1:29" ht="18" customHeight="1" thickBot="1">
      <c r="A57" s="169"/>
      <c r="B57" s="248" t="s">
        <v>225</v>
      </c>
      <c r="C57" s="249"/>
      <c r="D57" s="250" t="s">
        <v>3</v>
      </c>
      <c r="E57" s="251" t="s">
        <v>454</v>
      </c>
      <c r="F57" s="538">
        <f>IF('BS(Balance Sheets) '!F57="-","-",'BS(Balance Sheets) '!F57/'為替換算(currency conversion)'!$B$3)</f>
        <v>15707.995570321153</v>
      </c>
      <c r="G57" s="539">
        <f>IF('BS(Balance Sheets) '!G57="-","-",'BS(Balance Sheets) '!G57/'為替換算(currency conversion)'!$B$3)</f>
        <v>16326.851236618681</v>
      </c>
      <c r="H57" s="540">
        <f>IF('BS(Balance Sheets) '!H57="-","-",'BS(Balance Sheets) '!H57/'為替換算(currency conversion)'!$B$3)</f>
        <v>16839.217423403472</v>
      </c>
      <c r="I57" s="541">
        <f>IF('BS(Balance Sheets) '!I57="-","-",'BS(Balance Sheets) '!I57/'為替換算(currency conversion)'!$B$3)</f>
        <v>16760.45035068291</v>
      </c>
      <c r="J57" s="253">
        <f>IF('BS(Balance Sheets) '!J57="-","-",'BS(Balance Sheets) '!J57/'為替換算(currency conversion)'!$B$3)</f>
        <v>16563.322259136214</v>
      </c>
      <c r="K57" s="539">
        <f>IF('BS(Balance Sheets) '!K57="-","-",'BS(Balance Sheets) '!K57/'為替換算(currency conversion)'!$B$3)</f>
        <v>17188.3942414175</v>
      </c>
      <c r="L57" s="253">
        <f>IF('BS(Balance Sheets) '!L57="-","-",'BS(Balance Sheets) '!L57/'為替換算(currency conversion)'!$B$3)</f>
        <v>17085.987449243265</v>
      </c>
      <c r="M57" s="542">
        <f>IF('BS(Balance Sheets) '!M57="-","-",'BS(Balance Sheets) '!M57/'為替換算(currency conversion)'!$B$3)</f>
        <v>18280.265780730897</v>
      </c>
      <c r="N57" s="253">
        <f>IF('BS(Balance Sheets) '!N57="-","-",'BS(Balance Sheets) '!N57/'為替換算(currency conversion)'!$B$3)</f>
        <v>18918.117386489481</v>
      </c>
      <c r="O57" s="253">
        <f>IF('BS(Balance Sheets) '!O57="-","-",'BS(Balance Sheets) '!O57/'為替換算(currency conversion)'!$B$3)</f>
        <v>18881.070505721669</v>
      </c>
      <c r="P57" s="253">
        <f>IF('BS(Balance Sheets) '!P57="-","-",'BS(Balance Sheets) '!P57/'為替換算(currency conversion)'!$B$3)</f>
        <v>19966.297526762646</v>
      </c>
      <c r="Q57" s="542">
        <f>IF('BS(Balance Sheets) '!Q57="-","-",'BS(Balance Sheets) '!Q57/'為替換算(currency conversion)'!$B$3)</f>
        <v>19830.254706533779</v>
      </c>
      <c r="R57" s="253">
        <f>IF('BS(Balance Sheets) '!R57="-","-",'BS(Balance Sheets) '!R57/'為替換算(currency conversion)'!$B$3)</f>
        <v>19657.630121816172</v>
      </c>
      <c r="S57" s="253">
        <f>IF('BS(Balance Sheets) '!S57="-","-",'BS(Balance Sheets) '!S57/'為替換算(currency conversion)'!$B$3)</f>
        <v>19753.923957179773</v>
      </c>
      <c r="T57" s="253">
        <f>IF('BS(Balance Sheets) '!T57="-","-",'BS(Balance Sheets) '!T57/'為替換算(currency conversion)'!$B$3)</f>
        <v>20511.568844592101</v>
      </c>
      <c r="U57" s="542">
        <f>IF('BS(Balance Sheets) '!U57="-","-",'BS(Balance Sheets) '!U57/'為替換算(currency conversion)'!$B$3)</f>
        <v>21388.076781100037</v>
      </c>
      <c r="V57" s="253">
        <f>IF('BS(Balance Sheets) '!V57="-","-",'BS(Balance Sheets) '!V57/'為替換算(currency conversion)'!$B$3)</f>
        <v>21544.171280915471</v>
      </c>
      <c r="W57" s="253">
        <f>IF('BS(Balance Sheets) '!W57="-","-",'BS(Balance Sheets) '!W57/'為替換算(currency conversion)'!$B$3)</f>
        <v>21293.576965669992</v>
      </c>
      <c r="X57" s="253">
        <f>IF('BS(Balance Sheets) '!X57="-","-",'BS(Balance Sheets) '!X57/'為替換算(currency conversion)'!$B$3)</f>
        <v>21733.761535622001</v>
      </c>
      <c r="Y57" s="542">
        <f>IF('BS(Balance Sheets) '!Y57="-","-",'BS(Balance Sheets) '!Y57/'為替換算(currency conversion)'!$B$3)</f>
        <v>22772.336655592473</v>
      </c>
      <c r="Z57" s="253">
        <f>IF('BS(Balance Sheets) '!Z57="-","-",'BS(Balance Sheets) '!Z57/'為替換算(currency conversion)'!$B$3)</f>
        <v>23067.884828349946</v>
      </c>
      <c r="AA57" s="253">
        <f>IF('BS(Balance Sheets) '!AA57="-","-",'BS(Balance Sheets) '!AA57/'為替換算(currency conversion)'!$B$3)</f>
        <v>24760.317460317463</v>
      </c>
      <c r="AB57" s="253">
        <f>IF('BS(Balance Sheets) '!AB57="-","-",'BS(Balance Sheets) '!AB57/'為替換算(currency conversion)'!$B$3)</f>
        <v>43181.993355481733</v>
      </c>
      <c r="AC57" s="542">
        <f>IF('BS(Balance Sheets) '!AC57="-","-",'BS(Balance Sheets) '!AC57/'為替換算(currency conversion)'!$B$3)</f>
        <v>45464.702842377264</v>
      </c>
    </row>
    <row r="59" spans="1:29">
      <c r="B59" s="254"/>
    </row>
  </sheetData>
  <mergeCells count="9">
    <mergeCell ref="Z6:AC6"/>
    <mergeCell ref="V6:Y6"/>
    <mergeCell ref="R6:U6"/>
    <mergeCell ref="N6:Q6"/>
    <mergeCell ref="B6:C7"/>
    <mergeCell ref="D6:D7"/>
    <mergeCell ref="E6:E7"/>
    <mergeCell ref="F6:I6"/>
    <mergeCell ref="J6:M6"/>
  </mergeCells>
  <phoneticPr fontId="19"/>
  <printOptions horizontalCentered="1" verticalCentered="1"/>
  <pageMargins left="0" right="0" top="0" bottom="0" header="0.31496062992125984" footer="0.31496062992125984"/>
  <pageSetup paperSize="9" scale="31" firstPageNumber="4" orientation="landscape" r:id="rId1"/>
  <headerFooter alignWithMargins="0"/>
  <colBreaks count="1" manualBreakCount="1">
    <brk id="4" max="5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B46"/>
  <sheetViews>
    <sheetView showGridLines="0" view="pageBreakPreview" zoomScaleNormal="70" zoomScaleSheetLayoutView="100" workbookViewId="0"/>
  </sheetViews>
  <sheetFormatPr defaultColWidth="13" defaultRowHeight="14.4"/>
  <cols>
    <col min="1" max="1" width="2.21875" style="8" customWidth="1"/>
    <col min="2" max="2" width="31" style="8" customWidth="1"/>
    <col min="3" max="3" width="1.6640625" style="8" customWidth="1"/>
    <col min="4" max="4" width="41.88671875" style="8" customWidth="1"/>
    <col min="5" max="28" width="15.21875" style="8" customWidth="1"/>
    <col min="29" max="16384" width="13" style="8"/>
  </cols>
  <sheetData>
    <row r="1" spans="1:28" s="4" customFormat="1" ht="19.5" customHeight="1">
      <c r="A1" s="1"/>
      <c r="B1" s="1" t="s">
        <v>378</v>
      </c>
      <c r="C1" s="2"/>
      <c r="D1" s="2"/>
      <c r="E1" s="3"/>
      <c r="F1" s="3"/>
      <c r="G1" s="3"/>
      <c r="H1" s="3"/>
      <c r="I1" s="3"/>
      <c r="J1" s="3"/>
      <c r="K1" s="3"/>
      <c r="L1" s="3"/>
      <c r="M1" s="3"/>
      <c r="N1" s="3"/>
      <c r="O1" s="3"/>
      <c r="P1" s="3"/>
      <c r="Q1" s="3"/>
      <c r="R1" s="3"/>
      <c r="S1" s="3"/>
      <c r="T1" s="3"/>
      <c r="U1" s="3"/>
      <c r="V1" s="3"/>
      <c r="W1" s="3"/>
      <c r="X1" s="3"/>
      <c r="Y1" s="3"/>
      <c r="Z1" s="3"/>
      <c r="AA1" s="3"/>
      <c r="AB1" s="3"/>
    </row>
    <row r="2" spans="1:28" s="6" customFormat="1" ht="15" customHeight="1">
      <c r="B2" s="355" t="s">
        <v>379</v>
      </c>
      <c r="E2" s="8"/>
      <c r="F2" s="97"/>
      <c r="G2" s="97"/>
      <c r="H2" s="97"/>
      <c r="I2" s="97"/>
      <c r="J2" s="97"/>
      <c r="K2" s="97"/>
      <c r="L2" s="97"/>
      <c r="M2" s="97"/>
      <c r="N2" s="97"/>
      <c r="O2" s="97"/>
      <c r="P2" s="97"/>
      <c r="Q2" s="97"/>
      <c r="R2" s="97"/>
      <c r="S2" s="97"/>
      <c r="T2" s="97"/>
      <c r="U2" s="97"/>
      <c r="V2" s="97"/>
      <c r="W2" s="97"/>
      <c r="X2" s="97"/>
      <c r="Y2" s="97"/>
      <c r="Z2" s="97"/>
      <c r="AA2" s="97"/>
      <c r="AB2" s="97"/>
    </row>
    <row r="3" spans="1:28" s="9" customFormat="1" ht="18" customHeight="1">
      <c r="A3" s="5"/>
      <c r="B3" s="5" t="s">
        <v>455</v>
      </c>
      <c r="E3" s="255"/>
      <c r="F3" s="255"/>
      <c r="G3" s="255"/>
    </row>
    <row r="4" spans="1:28" s="6" customFormat="1" ht="9" customHeight="1">
      <c r="A4" s="5"/>
    </row>
    <row r="5" spans="1:28" ht="18" customHeight="1" thickBot="1">
      <c r="B5" s="8" t="str">
        <f>"（単位：百万"&amp;'為替換算(currency conversion)'!$A$3&amp;"/Unit: "&amp;'為替換算(currency conversion)'!$A$3&amp;" million）"</f>
        <v>（単位：百万USD/Unit: USD million）</v>
      </c>
    </row>
    <row r="6" spans="1:28" ht="18" customHeight="1">
      <c r="B6" s="1143" t="s">
        <v>456</v>
      </c>
      <c r="C6" s="1145" t="s">
        <v>119</v>
      </c>
      <c r="D6" s="1147" t="s">
        <v>120</v>
      </c>
      <c r="E6" s="1124" t="s">
        <v>231</v>
      </c>
      <c r="F6" s="1125"/>
      <c r="G6" s="1125"/>
      <c r="H6" s="1126"/>
      <c r="I6" s="1124" t="s">
        <v>98</v>
      </c>
      <c r="J6" s="1125"/>
      <c r="K6" s="1125"/>
      <c r="L6" s="1126"/>
      <c r="M6" s="1124" t="s">
        <v>7</v>
      </c>
      <c r="N6" s="1125"/>
      <c r="O6" s="1125"/>
      <c r="P6" s="1126"/>
      <c r="Q6" s="1124" t="s">
        <v>492</v>
      </c>
      <c r="R6" s="1125"/>
      <c r="S6" s="1125"/>
      <c r="T6" s="1126"/>
      <c r="U6" s="1124" t="s">
        <v>505</v>
      </c>
      <c r="V6" s="1125"/>
      <c r="W6" s="1125"/>
      <c r="X6" s="1126"/>
      <c r="Y6" s="1124" t="s">
        <v>527</v>
      </c>
      <c r="Z6" s="1125"/>
      <c r="AA6" s="1125"/>
      <c r="AB6" s="1126"/>
    </row>
    <row r="7" spans="1:28" ht="36.75" customHeight="1" thickBot="1">
      <c r="B7" s="1144"/>
      <c r="C7" s="1146"/>
      <c r="D7" s="1148"/>
      <c r="E7" s="256" t="s">
        <v>8</v>
      </c>
      <c r="F7" s="257" t="s">
        <v>233</v>
      </c>
      <c r="G7" s="105" t="s">
        <v>457</v>
      </c>
      <c r="H7" s="258" t="s">
        <v>11</v>
      </c>
      <c r="I7" s="256" t="s">
        <v>8</v>
      </c>
      <c r="J7" s="257" t="s">
        <v>9</v>
      </c>
      <c r="K7" s="259" t="s">
        <v>236</v>
      </c>
      <c r="L7" s="106" t="s">
        <v>458</v>
      </c>
      <c r="M7" s="256" t="s">
        <v>8</v>
      </c>
      <c r="N7" s="257" t="s">
        <v>9</v>
      </c>
      <c r="O7" s="259" t="s">
        <v>236</v>
      </c>
      <c r="P7" s="106" t="s">
        <v>458</v>
      </c>
      <c r="Q7" s="256" t="s">
        <v>8</v>
      </c>
      <c r="R7" s="257" t="s">
        <v>9</v>
      </c>
      <c r="S7" s="259" t="s">
        <v>236</v>
      </c>
      <c r="T7" s="106" t="s">
        <v>237</v>
      </c>
      <c r="U7" s="256" t="s">
        <v>8</v>
      </c>
      <c r="V7" s="257" t="s">
        <v>9</v>
      </c>
      <c r="W7" s="259" t="s">
        <v>236</v>
      </c>
      <c r="X7" s="106" t="s">
        <v>235</v>
      </c>
      <c r="Y7" s="256" t="s">
        <v>8</v>
      </c>
      <c r="Z7" s="257" t="s">
        <v>9</v>
      </c>
      <c r="AA7" s="259" t="s">
        <v>236</v>
      </c>
      <c r="AB7" s="106" t="s">
        <v>235</v>
      </c>
    </row>
    <row r="8" spans="1:28" ht="18" customHeight="1">
      <c r="A8" s="169"/>
      <c r="B8" s="260" t="s">
        <v>239</v>
      </c>
      <c r="C8" s="261" t="s">
        <v>3</v>
      </c>
      <c r="D8" s="262" t="s">
        <v>459</v>
      </c>
      <c r="E8" s="467">
        <f>IF('PL(Statements of Operations)'!E8="-","-",'PL(Statements of Operations)'!E8/'為替換算(currency conversion)'!$B$3)</f>
        <v>3472.2923588039871</v>
      </c>
      <c r="F8" s="468">
        <f>IF('PL(Statements of Operations)'!F8="-","-",'PL(Statements of Operations)'!F8/'為替換算(currency conversion)'!$B$3)</f>
        <v>7090.9191583610191</v>
      </c>
      <c r="G8" s="468">
        <f>IF('PL(Statements of Operations)'!G8="-","-",'PL(Statements of Operations)'!G8/'為替換算(currency conversion)'!$B$3)</f>
        <v>10927.390180878554</v>
      </c>
      <c r="H8" s="469">
        <f>IF('PL(Statements of Operations)'!H8="-","-",'PL(Statements of Operations)'!H8/'為替換算(currency conversion)'!$B$3)</f>
        <v>15058.619416758953</v>
      </c>
      <c r="I8" s="470">
        <f>IF('PL(Statements of Operations)'!I8="-","-",'PL(Statements of Operations)'!I8/'為替換算(currency conversion)'!$B$3)</f>
        <v>3730.0849021779259</v>
      </c>
      <c r="J8" s="468">
        <f>IF('PL(Statements of Operations)'!J8="-","-",'PL(Statements of Operations)'!J8/'為替換算(currency conversion)'!$B$3)</f>
        <v>7550.5500184569955</v>
      </c>
      <c r="K8" s="468">
        <f>IF('PL(Statements of Operations)'!K8="-","-",'PL(Statements of Operations)'!K8/'為替換算(currency conversion)'!$B$3)</f>
        <v>11448.401624215579</v>
      </c>
      <c r="L8" s="263">
        <f>IF('PL(Statements of Operations)'!L8="-","-",'PL(Statements of Operations)'!L8/'為替換算(currency conversion)'!$B$3)</f>
        <v>15973.606496862312</v>
      </c>
      <c r="M8" s="470">
        <f>IF('PL(Statements of Operations)'!M8="-","-",'PL(Statements of Operations)'!M8/'為替換算(currency conversion)'!$B$3)</f>
        <v>3892.7722406792177</v>
      </c>
      <c r="N8" s="468">
        <f>IF('PL(Statements of Operations)'!N8="-","-",'PL(Statements of Operations)'!N8/'為替換算(currency conversion)'!$B$3)</f>
        <v>7957.3200442967891</v>
      </c>
      <c r="O8" s="468">
        <f>IF('PL(Statements of Operations)'!O8="-","-",'PL(Statements of Operations)'!O8/'為替換算(currency conversion)'!$B$3)</f>
        <v>12122.827611664821</v>
      </c>
      <c r="P8" s="263">
        <f>IF('PL(Statements of Operations)'!P8="-","-",'PL(Statements of Operations)'!P8/'為替換算(currency conversion)'!$B$3)</f>
        <v>16735.385751199705</v>
      </c>
      <c r="Q8" s="470">
        <f>IF('PL(Statements of Operations)'!Q8="-","-",'PL(Statements of Operations)'!Q8/'為替換算(currency conversion)'!$B$3)</f>
        <v>3919.7932816537473</v>
      </c>
      <c r="R8" s="468">
        <f>IF('PL(Statements of Operations)'!R8="-","-",'PL(Statements of Operations)'!R8/'為替換算(currency conversion)'!$B$3)</f>
        <v>7974.2857142857147</v>
      </c>
      <c r="S8" s="468">
        <f>IF('PL(Statements of Operations)'!S8="-","-",'PL(Statements of Operations)'!S8/'為替換算(currency conversion)'!$B$3)</f>
        <v>12243.602805463272</v>
      </c>
      <c r="T8" s="263">
        <f>IF('PL(Statements of Operations)'!T8="-","-",'PL(Statements of Operations)'!T8/'為替換算(currency conversion)'!$B$3)</f>
        <v>17118.183831672206</v>
      </c>
      <c r="U8" s="470">
        <f>IF('PL(Statements of Operations)'!U8="-","-",'PL(Statements of Operations)'!U8/'為替換算(currency conversion)'!$B$3)</f>
        <v>4361.9195275009233</v>
      </c>
      <c r="V8" s="468">
        <f>IF('PL(Statements of Operations)'!V8="-","-",'PL(Statements of Operations)'!V8/'為替換算(currency conversion)'!$B$3)</f>
        <v>8948.5345145810261</v>
      </c>
      <c r="W8" s="468">
        <f>IF('PL(Statements of Operations)'!W8="-","-",'PL(Statements of Operations)'!W8/'為替換算(currency conversion)'!$B$3)</f>
        <v>13644.946474713917</v>
      </c>
      <c r="X8" s="263">
        <f>IF('PL(Statements of Operations)'!X8="-","-",'PL(Statements of Operations)'!X8/'為替換算(currency conversion)'!$B$3)</f>
        <v>18840.206718346253</v>
      </c>
      <c r="Y8" s="470">
        <f>IF('PL(Statements of Operations)'!Y8="-","-",'PL(Statements of Operations)'!Y8/'為替換算(currency conversion)'!$B$3)</f>
        <v>5000.8711701734965</v>
      </c>
      <c r="Z8" s="468">
        <f>IF('PL(Statements of Operations)'!Z8="-","-",'PL(Statements of Operations)'!Z8/'為替換算(currency conversion)'!$B$3)</f>
        <v>10124.939091915838</v>
      </c>
      <c r="AA8" s="468">
        <f>IF('PL(Statements of Operations)'!AA8="-","-",'PL(Statements of Operations)'!AA8/'為替換算(currency conversion)'!$B$3)</f>
        <v>17763.809523809527</v>
      </c>
      <c r="AB8" s="263">
        <f>IF('PL(Statements of Operations)'!AB8="-","-",'PL(Statements of Operations)'!AB8/'為替換算(currency conversion)'!$B$3)</f>
        <v>25767.308970099672</v>
      </c>
    </row>
    <row r="9" spans="1:28" ht="18" customHeight="1">
      <c r="A9" s="169"/>
      <c r="B9" s="264" t="s">
        <v>241</v>
      </c>
      <c r="C9" s="265" t="s">
        <v>3</v>
      </c>
      <c r="D9" s="187" t="s">
        <v>460</v>
      </c>
      <c r="E9" s="268">
        <f>IF('PL(Statements of Operations)'!E9="-","-",'PL(Statements of Operations)'!E9/'為替換算(currency conversion)'!$B$3)</f>
        <v>2622.8349944629017</v>
      </c>
      <c r="F9" s="188">
        <f>IF('PL(Statements of Operations)'!F9="-","-",'PL(Statements of Operations)'!F9/'為替換算(currency conversion)'!$B$3)</f>
        <v>5337.6301218161689</v>
      </c>
      <c r="G9" s="188">
        <f>IF('PL(Statements of Operations)'!G9="-","-",'PL(Statements of Operations)'!G9/'為替換算(currency conversion)'!$B$3)</f>
        <v>8233.4219269102996</v>
      </c>
      <c r="H9" s="245">
        <f>IF('PL(Statements of Operations)'!H9="-","-",'PL(Statements of Operations)'!H9/'為替換算(currency conversion)'!$B$3)</f>
        <v>11336.54485049834</v>
      </c>
      <c r="I9" s="269">
        <f>IF('PL(Statements of Operations)'!I9="-","-",'PL(Statements of Operations)'!I9/'為替換算(currency conversion)'!$B$3)</f>
        <v>2793.7689184200813</v>
      </c>
      <c r="J9" s="188">
        <f>IF('PL(Statements of Operations)'!J9="-","-",'PL(Statements of Operations)'!J9/'為替換算(currency conversion)'!$B$3)</f>
        <v>5706.7995570321154</v>
      </c>
      <c r="K9" s="188">
        <f>IF('PL(Statements of Operations)'!K9="-","-",'PL(Statements of Operations)'!K9/'為替換算(currency conversion)'!$B$3)</f>
        <v>8623.3591731266151</v>
      </c>
      <c r="L9" s="266">
        <f>IF('PL(Statements of Operations)'!L9="-","-",'PL(Statements of Operations)'!L9/'為替換算(currency conversion)'!$B$3)</f>
        <v>11950.062753783684</v>
      </c>
      <c r="M9" s="269">
        <f>IF('PL(Statements of Operations)'!M9="-","-",'PL(Statements of Operations)'!M9/'為替換算(currency conversion)'!$B$3)</f>
        <v>2916.9878183831675</v>
      </c>
      <c r="N9" s="188">
        <f>IF('PL(Statements of Operations)'!N9="-","-",'PL(Statements of Operations)'!N9/'為替換算(currency conversion)'!$B$3)</f>
        <v>5976.9213732004437</v>
      </c>
      <c r="O9" s="188">
        <f>IF('PL(Statements of Operations)'!O9="-","-",'PL(Statements of Operations)'!O9/'為替換算(currency conversion)'!$B$3)</f>
        <v>9101.0040605389459</v>
      </c>
      <c r="P9" s="266">
        <f>IF('PL(Statements of Operations)'!P9="-","-",'PL(Statements of Operations)'!P9/'為替換算(currency conversion)'!$B$3)</f>
        <v>12510.719822812847</v>
      </c>
      <c r="Q9" s="269">
        <f>IF('PL(Statements of Operations)'!Q9="-","-",'PL(Statements of Operations)'!Q9/'為替換算(currency conversion)'!$B$3)</f>
        <v>2954.1085271317834</v>
      </c>
      <c r="R9" s="188">
        <f>IF('PL(Statements of Operations)'!R9="-","-",'PL(Statements of Operations)'!R9/'為替換算(currency conversion)'!$B$3)</f>
        <v>5973.8870431893693</v>
      </c>
      <c r="S9" s="188">
        <f>IF('PL(Statements of Operations)'!S9="-","-",'PL(Statements of Operations)'!S9/'為替換算(currency conversion)'!$B$3)</f>
        <v>9150.8748615725362</v>
      </c>
      <c r="T9" s="266">
        <f>IF('PL(Statements of Operations)'!T9="-","-",'PL(Statements of Operations)'!T9/'為替換算(currency conversion)'!$B$3)</f>
        <v>12802.384643779993</v>
      </c>
      <c r="U9" s="269">
        <f>IF('PL(Statements of Operations)'!U9="-","-",'PL(Statements of Operations)'!U9/'為替換算(currency conversion)'!$B$3)</f>
        <v>3232.9715762273904</v>
      </c>
      <c r="V9" s="188">
        <f>IF('PL(Statements of Operations)'!V9="-","-",'PL(Statements of Operations)'!V9/'為替換算(currency conversion)'!$B$3)</f>
        <v>6591.6426725729061</v>
      </c>
      <c r="W9" s="188">
        <f>IF('PL(Statements of Operations)'!W9="-","-",'PL(Statements of Operations)'!W9/'為替換算(currency conversion)'!$B$3)</f>
        <v>10026.186784791436</v>
      </c>
      <c r="X9" s="266">
        <f>IF('PL(Statements of Operations)'!X9="-","-",'PL(Statements of Operations)'!X9/'為替換算(currency conversion)'!$B$3)</f>
        <v>13849.420450350684</v>
      </c>
      <c r="Y9" s="269">
        <f>IF('PL(Statements of Operations)'!Y9="-","-",'PL(Statements of Operations)'!Y9/'為替換算(currency conversion)'!$B$3)</f>
        <v>3687.3606496862312</v>
      </c>
      <c r="Z9" s="188">
        <f>IF('PL(Statements of Operations)'!Z9="-","-",'PL(Statements of Operations)'!Z9/'為替換算(currency conversion)'!$B$3)</f>
        <v>7512.942045035069</v>
      </c>
      <c r="AA9" s="188">
        <f>IF('PL(Statements of Operations)'!AA9="-","-",'PL(Statements of Operations)'!AA9/'為替換算(currency conversion)'!$B$3)</f>
        <v>13074.005167958658</v>
      </c>
      <c r="AB9" s="266">
        <f>IF('PL(Statements of Operations)'!AB9="-","-",'PL(Statements of Operations)'!AB9/'為替換算(currency conversion)'!$B$3)</f>
        <v>18958.641565153193</v>
      </c>
    </row>
    <row r="10" spans="1:28" ht="18" customHeight="1">
      <c r="A10" s="169"/>
      <c r="B10" s="264" t="s">
        <v>461</v>
      </c>
      <c r="C10" s="265" t="s">
        <v>3</v>
      </c>
      <c r="D10" s="187" t="s">
        <v>462</v>
      </c>
      <c r="E10" s="268">
        <f>IF('PL(Statements of Operations)'!E10="-","-",'PL(Statements of Operations)'!E10/'為替換算(currency conversion)'!$B$3)</f>
        <v>849.45736434108539</v>
      </c>
      <c r="F10" s="188">
        <f>IF('PL(Statements of Operations)'!F10="-","-",'PL(Statements of Operations)'!F10/'為替換算(currency conversion)'!$B$3)</f>
        <v>1753.2890365448507</v>
      </c>
      <c r="G10" s="188">
        <f>IF('PL(Statements of Operations)'!G10="-","-",'PL(Statements of Operations)'!G10/'為替換算(currency conversion)'!$B$3)</f>
        <v>2693.968253968254</v>
      </c>
      <c r="H10" s="245">
        <f>IF('PL(Statements of Operations)'!H10="-","-",'PL(Statements of Operations)'!H10/'為替換算(currency conversion)'!$B$3)</f>
        <v>3722.0745662606132</v>
      </c>
      <c r="I10" s="269">
        <f>IF('PL(Statements of Operations)'!I10="-","-",'PL(Statements of Operations)'!I10/'為替換算(currency conversion)'!$B$3)</f>
        <v>936.31598375784426</v>
      </c>
      <c r="J10" s="188">
        <f>IF('PL(Statements of Operations)'!J10="-","-",'PL(Statements of Operations)'!J10/'為替換算(currency conversion)'!$B$3)</f>
        <v>1843.7504614248801</v>
      </c>
      <c r="K10" s="188">
        <f>IF('PL(Statements of Operations)'!K10="-","-",'PL(Statements of Operations)'!K10/'為替換算(currency conversion)'!$B$3)</f>
        <v>2825.0424510889629</v>
      </c>
      <c r="L10" s="266">
        <f>IF('PL(Statements of Operations)'!L10="-","-",'PL(Statements of Operations)'!L10/'為替換算(currency conversion)'!$B$3)</f>
        <v>4023.5363602805469</v>
      </c>
      <c r="M10" s="269">
        <f>IF('PL(Statements of Operations)'!M10="-","-",'PL(Statements of Operations)'!M10/'為替換算(currency conversion)'!$B$3)</f>
        <v>975.77703949796978</v>
      </c>
      <c r="N10" s="188">
        <f>IF('PL(Statements of Operations)'!N10="-","-",'PL(Statements of Operations)'!N10/'為替換算(currency conversion)'!$B$3)</f>
        <v>1980.3986710963457</v>
      </c>
      <c r="O10" s="188">
        <f>IF('PL(Statements of Operations)'!O10="-","-",'PL(Statements of Operations)'!O10/'為替換算(currency conversion)'!$B$3)</f>
        <v>3021.8235511258767</v>
      </c>
      <c r="P10" s="266">
        <f>IF('PL(Statements of Operations)'!P10="-","-",'PL(Statements of Operations)'!P10/'為替換算(currency conversion)'!$B$3)</f>
        <v>4224.6659283868594</v>
      </c>
      <c r="Q10" s="269">
        <f>IF('PL(Statements of Operations)'!Q10="-","-",'PL(Statements of Operations)'!Q10/'為替換算(currency conversion)'!$B$3)</f>
        <v>965.6847545219639</v>
      </c>
      <c r="R10" s="188">
        <f>IF('PL(Statements of Operations)'!R10="-","-",'PL(Statements of Operations)'!R10/'為替換算(currency conversion)'!$B$3)</f>
        <v>2000.3986710963457</v>
      </c>
      <c r="S10" s="188">
        <f>IF('PL(Statements of Operations)'!S10="-","-",'PL(Statements of Operations)'!S10/'為替換算(currency conversion)'!$B$3)</f>
        <v>3092.7353266888153</v>
      </c>
      <c r="T10" s="266">
        <f>IF('PL(Statements of Operations)'!T10="-","-",'PL(Statements of Operations)'!T10/'為替換算(currency conversion)'!$B$3)</f>
        <v>4315.7991878922112</v>
      </c>
      <c r="U10" s="269">
        <f>IF('PL(Statements of Operations)'!U10="-","-",'PL(Statements of Operations)'!U10/'為替換算(currency conversion)'!$B$3)</f>
        <v>1128.9479512735327</v>
      </c>
      <c r="V10" s="188">
        <f>IF('PL(Statements of Operations)'!V10="-","-",'PL(Statements of Operations)'!V10/'為替換算(currency conversion)'!$B$3)</f>
        <v>2356.8918420081213</v>
      </c>
      <c r="W10" s="188">
        <f>IF('PL(Statements of Operations)'!W10="-","-",'PL(Statements of Operations)'!W10/'為替換算(currency conversion)'!$B$3)</f>
        <v>3618.7596899224809</v>
      </c>
      <c r="X10" s="266">
        <f>IF('PL(Statements of Operations)'!X10="-","-",'PL(Statements of Operations)'!X10/'為替換算(currency conversion)'!$B$3)</f>
        <v>4990.7862679955706</v>
      </c>
      <c r="Y10" s="269">
        <f>IF('PL(Statements of Operations)'!Y10="-","-",'PL(Statements of Operations)'!Y10/'為替換算(currency conversion)'!$B$3)</f>
        <v>1313.5105204872648</v>
      </c>
      <c r="Z10" s="188">
        <f>IF('PL(Statements of Operations)'!Z10="-","-",'PL(Statements of Operations)'!Z10/'為替換算(currency conversion)'!$B$3)</f>
        <v>2611.9970468807678</v>
      </c>
      <c r="AA10" s="188">
        <f>IF('PL(Statements of Operations)'!AA10="-","-",'PL(Statements of Operations)'!AA10/'為替換算(currency conversion)'!$B$3)</f>
        <v>4689.804355850868</v>
      </c>
      <c r="AB10" s="266">
        <f>IF('PL(Statements of Operations)'!AB10="-","-",'PL(Statements of Operations)'!AB10/'為替換算(currency conversion)'!$B$3)</f>
        <v>6808.6674049464755</v>
      </c>
    </row>
    <row r="11" spans="1:28" ht="18" customHeight="1">
      <c r="A11" s="169"/>
      <c r="B11" s="264" t="s">
        <v>463</v>
      </c>
      <c r="C11" s="265" t="s">
        <v>3</v>
      </c>
      <c r="D11" s="187" t="s">
        <v>464</v>
      </c>
      <c r="E11" s="268">
        <f>IF('PL(Statements of Operations)'!E11="-","-",'PL(Statements of Operations)'!E11/'為替換算(currency conversion)'!$B$3)</f>
        <v>655.25286083425624</v>
      </c>
      <c r="F11" s="188">
        <f>IF('PL(Statements of Operations)'!F11="-","-",'PL(Statements of Operations)'!F11/'為替換算(currency conversion)'!$B$3)</f>
        <v>1337.3495754891105</v>
      </c>
      <c r="G11" s="188">
        <f>IF('PL(Statements of Operations)'!G11="-","-",'PL(Statements of Operations)'!G11/'為替換算(currency conversion)'!$B$3)</f>
        <v>2050.3580657069033</v>
      </c>
      <c r="H11" s="245">
        <f>IF('PL(Statements of Operations)'!H11="-","-",'PL(Statements of Operations)'!H11/'為替換算(currency conversion)'!$B$3)</f>
        <v>2813.1044665928389</v>
      </c>
      <c r="I11" s="269">
        <f>IF('PL(Statements of Operations)'!I11="-","-",'PL(Statements of Operations)'!I11/'為替換算(currency conversion)'!$B$3)</f>
        <v>721.1738648947952</v>
      </c>
      <c r="J11" s="188">
        <f>IF('PL(Statements of Operations)'!J11="-","-",'PL(Statements of Operations)'!J11/'為替換算(currency conversion)'!$B$3)</f>
        <v>1400.2731635289776</v>
      </c>
      <c r="K11" s="188">
        <f>IF('PL(Statements of Operations)'!K11="-","-",'PL(Statements of Operations)'!K11/'為替換算(currency conversion)'!$B$3)</f>
        <v>2128.7781469176821</v>
      </c>
      <c r="L11" s="266">
        <f>IF('PL(Statements of Operations)'!L11="-","-",'PL(Statements of Operations)'!L11/'為替換算(currency conversion)'!$B$3)</f>
        <v>2932.9789590254709</v>
      </c>
      <c r="M11" s="269">
        <f>IF('PL(Statements of Operations)'!M11="-","-",'PL(Statements of Operations)'!M11/'為替換算(currency conversion)'!$B$3)</f>
        <v>755.48911037283142</v>
      </c>
      <c r="N11" s="188">
        <f>IF('PL(Statements of Operations)'!N11="-","-",'PL(Statements of Operations)'!N11/'為替換算(currency conversion)'!$B$3)</f>
        <v>1509.6936138796605</v>
      </c>
      <c r="O11" s="188">
        <f>IF('PL(Statements of Operations)'!O11="-","-",'PL(Statements of Operations)'!O11/'為替換算(currency conversion)'!$B$3)</f>
        <v>2331.2661498708012</v>
      </c>
      <c r="P11" s="266">
        <f>IF('PL(Statements of Operations)'!P11="-","-",'PL(Statements of Operations)'!P11/'為替換算(currency conversion)'!$B$3)</f>
        <v>3257.9844961240315</v>
      </c>
      <c r="Q11" s="269">
        <f>IF('PL(Statements of Operations)'!Q11="-","-",'PL(Statements of Operations)'!Q11/'為替換算(currency conversion)'!$B$3)</f>
        <v>768.66002214839432</v>
      </c>
      <c r="R11" s="188">
        <f>IF('PL(Statements of Operations)'!R11="-","-",'PL(Statements of Operations)'!R11/'為替換算(currency conversion)'!$B$3)</f>
        <v>1529.2211148025103</v>
      </c>
      <c r="S11" s="188">
        <f>IF('PL(Statements of Operations)'!S11="-","-",'PL(Statements of Operations)'!S11/'為替換算(currency conversion)'!$B$3)</f>
        <v>2303.4403839055003</v>
      </c>
      <c r="T11" s="266">
        <f>IF('PL(Statements of Operations)'!T11="-","-",'PL(Statements of Operations)'!T11/'為替換算(currency conversion)'!$B$3)</f>
        <v>3288.3130306386124</v>
      </c>
      <c r="U11" s="269">
        <f>IF('PL(Statements of Operations)'!U11="-","-",'PL(Statements of Operations)'!U11/'為替換算(currency conversion)'!$B$3)</f>
        <v>779.95570321151718</v>
      </c>
      <c r="V11" s="188">
        <f>IF('PL(Statements of Operations)'!V11="-","-",'PL(Statements of Operations)'!V11/'為替換算(currency conversion)'!$B$3)</f>
        <v>1551.1480251015137</v>
      </c>
      <c r="W11" s="188">
        <f>IF('PL(Statements of Operations)'!W11="-","-",'PL(Statements of Operations)'!W11/'為替換算(currency conversion)'!$B$3)</f>
        <v>2385.1679586563309</v>
      </c>
      <c r="X11" s="266">
        <f>IF('PL(Statements of Operations)'!X11="-","-",'PL(Statements of Operations)'!X11/'為替換算(currency conversion)'!$B$3)</f>
        <v>3421.2698412698414</v>
      </c>
      <c r="Y11" s="269">
        <f>IF('PL(Statements of Operations)'!Y11="-","-",'PL(Statements of Operations)'!Y11/'為替換算(currency conversion)'!$B$3)</f>
        <v>888.83720930232562</v>
      </c>
      <c r="Z11" s="188">
        <f>IF('PL(Statements of Operations)'!Z11="-","-",'PL(Statements of Operations)'!Z11/'為替換算(currency conversion)'!$B$3)</f>
        <v>1815.1864156515321</v>
      </c>
      <c r="AA11" s="188">
        <f>IF('PL(Statements of Operations)'!AA11="-","-",'PL(Statements of Operations)'!AA11/'為替換算(currency conversion)'!$B$3)</f>
        <v>3335.3045404208196</v>
      </c>
      <c r="AB11" s="266">
        <f>IF('PL(Statements of Operations)'!AB11="-","-",'PL(Statements of Operations)'!AB11/'為替換算(currency conversion)'!$B$3)</f>
        <v>4895.7105943152455</v>
      </c>
    </row>
    <row r="12" spans="1:28" ht="18" customHeight="1">
      <c r="A12" s="169"/>
      <c r="B12" s="267" t="s">
        <v>632</v>
      </c>
      <c r="C12" s="265" t="s">
        <v>3</v>
      </c>
      <c r="D12" s="187" t="s">
        <v>719</v>
      </c>
      <c r="E12" s="268" t="str">
        <f>IF('PL(Statements of Operations)'!E12="-","-",'PL(Statements of Operations)'!E12/'為替換算(currency conversion)'!$B$3)</f>
        <v>-</v>
      </c>
      <c r="F12" s="188" t="str">
        <f>IF('PL(Statements of Operations)'!F12="-","-",'PL(Statements of Operations)'!F12/'為替換算(currency conversion)'!$B$3)</f>
        <v>-</v>
      </c>
      <c r="G12" s="188" t="str">
        <f>IF('PL(Statements of Operations)'!G12="-","-",'PL(Statements of Operations)'!G12/'為替換算(currency conversion)'!$B$3)</f>
        <v>-</v>
      </c>
      <c r="H12" s="245" t="str">
        <f>IF('PL(Statements of Operations)'!H12="-","-",'PL(Statements of Operations)'!H12/'為替換算(currency conversion)'!$B$3)</f>
        <v>-</v>
      </c>
      <c r="I12" s="269" t="str">
        <f>IF('PL(Statements of Operations)'!I12="-","-",'PL(Statements of Operations)'!I12/'為替換算(currency conversion)'!$B$3)</f>
        <v>-</v>
      </c>
      <c r="J12" s="188" t="str">
        <f>IF('PL(Statements of Operations)'!J12="-","-",'PL(Statements of Operations)'!J12/'為替換算(currency conversion)'!$B$3)</f>
        <v>-</v>
      </c>
      <c r="K12" s="188" t="str">
        <f>IF('PL(Statements of Operations)'!K12="-","-",'PL(Statements of Operations)'!K12/'為替換算(currency conversion)'!$B$3)</f>
        <v>-</v>
      </c>
      <c r="L12" s="245" t="str">
        <f>IF('PL(Statements of Operations)'!L12="-","-",'PL(Statements of Operations)'!L12/'為替換算(currency conversion)'!$B$3)</f>
        <v>-</v>
      </c>
      <c r="M12" s="269" t="str">
        <f>IF('PL(Statements of Operations)'!M12="-","-",'PL(Statements of Operations)'!M12/'為替換算(currency conversion)'!$B$3)</f>
        <v>-</v>
      </c>
      <c r="N12" s="188" t="str">
        <f>IF('PL(Statements of Operations)'!N12="-","-",'PL(Statements of Operations)'!N12/'為替換算(currency conversion)'!$B$3)</f>
        <v>-</v>
      </c>
      <c r="O12" s="188" t="str">
        <f>IF('PL(Statements of Operations)'!O12="-","-",'PL(Statements of Operations)'!O12/'為替換算(currency conversion)'!$B$3)</f>
        <v>-</v>
      </c>
      <c r="P12" s="245" t="str">
        <f>IF('PL(Statements of Operations)'!P12="-","-",'PL(Statements of Operations)'!P12/'為替換算(currency conversion)'!$B$3)</f>
        <v>-</v>
      </c>
      <c r="Q12" s="269" t="str">
        <f>IF('PL(Statements of Operations)'!Q12="-","-",'PL(Statements of Operations)'!Q12/'為替換算(currency conversion)'!$B$3)</f>
        <v>-</v>
      </c>
      <c r="R12" s="188" t="str">
        <f>IF('PL(Statements of Operations)'!R12="-","-",'PL(Statements of Operations)'!R12/'為替換算(currency conversion)'!$B$3)</f>
        <v>-</v>
      </c>
      <c r="S12" s="188" t="str">
        <f>IF('PL(Statements of Operations)'!S12="-","-",'PL(Statements of Operations)'!S12/'為替換算(currency conversion)'!$B$3)</f>
        <v>-</v>
      </c>
      <c r="T12" s="245" t="str">
        <f>IF('PL(Statements of Operations)'!T12="-","-",'PL(Statements of Operations)'!T12/'為替換算(currency conversion)'!$B$3)</f>
        <v>-</v>
      </c>
      <c r="U12" s="269">
        <f>IF('PL(Statements of Operations)'!U12="-","-",'PL(Statements of Operations)'!U12/'為替換算(currency conversion)'!$B$3)</f>
        <v>449.39091915836104</v>
      </c>
      <c r="V12" s="188">
        <f>IF('PL(Statements of Operations)'!V12="-","-",'PL(Statements of Operations)'!V12/'為替換算(currency conversion)'!$B$3)</f>
        <v>892.1299372462164</v>
      </c>
      <c r="W12" s="188">
        <f>IF('PL(Statements of Operations)'!W12="-","-",'PL(Statements of Operations)'!W12/'為替換算(currency conversion)'!$B$3)</f>
        <v>1345.0203026947215</v>
      </c>
      <c r="X12" s="266">
        <f>IF('PL(Statements of Operations)'!X12="-","-",'PL(Statements of Operations)'!X12/'為替換算(currency conversion)'!$B$3)</f>
        <v>1829.7452934662238</v>
      </c>
      <c r="Y12" s="269">
        <f>IF('PL(Statements of Operations)'!Y12="-","-",'PL(Statements of Operations)'!Y12/'為替換算(currency conversion)'!$B$3)</f>
        <v>506.6371354743448</v>
      </c>
      <c r="Z12" s="188">
        <f>IF('PL(Statements of Operations)'!Z12="-","-",'PL(Statements of Operations)'!Z12/'為替換算(currency conversion)'!$B$3)</f>
        <v>995.60723514211895</v>
      </c>
      <c r="AA12" s="188">
        <f>IF('PL(Statements of Operations)'!AA12="-","-",'PL(Statements of Operations)'!AA12/'為替換算(currency conversion)'!$B$3)</f>
        <v>1762.7464008859358</v>
      </c>
      <c r="AB12" s="266">
        <f>IF('PL(Statements of Operations)'!AB12="-","-",'PL(Statements of Operations)'!AB12/'為替換算(currency conversion)'!$B$3)</f>
        <v>2573.717238833518</v>
      </c>
    </row>
    <row r="13" spans="1:28" ht="18" customHeight="1">
      <c r="A13" s="169"/>
      <c r="B13" s="267" t="s">
        <v>633</v>
      </c>
      <c r="C13" s="265" t="s">
        <v>3</v>
      </c>
      <c r="D13" s="187" t="s">
        <v>720</v>
      </c>
      <c r="E13" s="268" t="str">
        <f>IF('PL(Statements of Operations)'!E13="-","-",'PL(Statements of Operations)'!E13/'為替換算(currency conversion)'!$B$3)</f>
        <v>-</v>
      </c>
      <c r="F13" s="188" t="str">
        <f>IF('PL(Statements of Operations)'!F13="-","-",'PL(Statements of Operations)'!F13/'為替換算(currency conversion)'!$B$3)</f>
        <v>-</v>
      </c>
      <c r="G13" s="188" t="str">
        <f>IF('PL(Statements of Operations)'!G13="-","-",'PL(Statements of Operations)'!G13/'為替換算(currency conversion)'!$B$3)</f>
        <v>-</v>
      </c>
      <c r="H13" s="245" t="str">
        <f>IF('PL(Statements of Operations)'!H13="-","-",'PL(Statements of Operations)'!H13/'為替換算(currency conversion)'!$B$3)</f>
        <v>-</v>
      </c>
      <c r="I13" s="269" t="str">
        <f>IF('PL(Statements of Operations)'!I13="-","-",'PL(Statements of Operations)'!I13/'為替換算(currency conversion)'!$B$3)</f>
        <v>-</v>
      </c>
      <c r="J13" s="188" t="str">
        <f>IF('PL(Statements of Operations)'!J13="-","-",'PL(Statements of Operations)'!J13/'為替換算(currency conversion)'!$B$3)</f>
        <v>-</v>
      </c>
      <c r="K13" s="188" t="str">
        <f>IF('PL(Statements of Operations)'!K13="-","-",'PL(Statements of Operations)'!K13/'為替換算(currency conversion)'!$B$3)</f>
        <v>-</v>
      </c>
      <c r="L13" s="245" t="str">
        <f>IF('PL(Statements of Operations)'!L13="-","-",'PL(Statements of Operations)'!L13/'為替換算(currency conversion)'!$B$3)</f>
        <v>-</v>
      </c>
      <c r="M13" s="269" t="str">
        <f>IF('PL(Statements of Operations)'!M13="-","-",'PL(Statements of Operations)'!M13/'為替換算(currency conversion)'!$B$3)</f>
        <v>-</v>
      </c>
      <c r="N13" s="188" t="str">
        <f>IF('PL(Statements of Operations)'!N13="-","-",'PL(Statements of Operations)'!N13/'為替換算(currency conversion)'!$B$3)</f>
        <v>-</v>
      </c>
      <c r="O13" s="188" t="str">
        <f>IF('PL(Statements of Operations)'!O13="-","-",'PL(Statements of Operations)'!O13/'為替換算(currency conversion)'!$B$3)</f>
        <v>-</v>
      </c>
      <c r="P13" s="245" t="str">
        <f>IF('PL(Statements of Operations)'!P13="-","-",'PL(Statements of Operations)'!P13/'為替換算(currency conversion)'!$B$3)</f>
        <v>-</v>
      </c>
      <c r="Q13" s="269" t="str">
        <f>IF('PL(Statements of Operations)'!Q13="-","-",'PL(Statements of Operations)'!Q13/'為替換算(currency conversion)'!$B$3)</f>
        <v>-</v>
      </c>
      <c r="R13" s="188" t="str">
        <f>IF('PL(Statements of Operations)'!R13="-","-",'PL(Statements of Operations)'!R13/'為替換算(currency conversion)'!$B$3)</f>
        <v>-</v>
      </c>
      <c r="S13" s="188" t="str">
        <f>IF('PL(Statements of Operations)'!S13="-","-",'PL(Statements of Operations)'!S13/'為替換算(currency conversion)'!$B$3)</f>
        <v>-</v>
      </c>
      <c r="T13" s="245" t="str">
        <f>IF('PL(Statements of Operations)'!T13="-","-",'PL(Statements of Operations)'!T13/'為替換算(currency conversion)'!$B$3)</f>
        <v>-</v>
      </c>
      <c r="U13" s="269">
        <f>IF('PL(Statements of Operations)'!U13="-","-",'PL(Statements of Operations)'!U13/'為替換算(currency conversion)'!$B$3)</f>
        <v>127.10225175341455</v>
      </c>
      <c r="V13" s="188">
        <f>IF('PL(Statements of Operations)'!V13="-","-",'PL(Statements of Operations)'!V13/'為替換算(currency conversion)'!$B$3)</f>
        <v>265.11627906976747</v>
      </c>
      <c r="W13" s="188">
        <f>IF('PL(Statements of Operations)'!W13="-","-",'PL(Statements of Operations)'!W13/'為替換算(currency conversion)'!$B$3)</f>
        <v>411.35474344776674</v>
      </c>
      <c r="X13" s="266">
        <f>IF('PL(Statements of Operations)'!X13="-","-",'PL(Statements of Operations)'!X13/'為替換算(currency conversion)'!$B$3)</f>
        <v>652.00442967884828</v>
      </c>
      <c r="Y13" s="269">
        <f>IF('PL(Statements of Operations)'!Y13="-","-",'PL(Statements of Operations)'!Y13/'為替換算(currency conversion)'!$B$3)</f>
        <v>170.203026947213</v>
      </c>
      <c r="Z13" s="188">
        <f>IF('PL(Statements of Operations)'!Z13="-","-",'PL(Statements of Operations)'!Z13/'為替換算(currency conversion)'!$B$3)</f>
        <v>354.35954226651904</v>
      </c>
      <c r="AA13" s="188">
        <f>IF('PL(Statements of Operations)'!AA13="-","-",'PL(Statements of Operations)'!AA13/'為替換算(currency conversion)'!$B$3)</f>
        <v>643.11554078995948</v>
      </c>
      <c r="AB13" s="266">
        <f>IF('PL(Statements of Operations)'!AB13="-","-",'PL(Statements of Operations)'!AB13/'為替換算(currency conversion)'!$B$3)</f>
        <v>1006.5411590992987</v>
      </c>
    </row>
    <row r="14" spans="1:28" ht="18" customHeight="1">
      <c r="A14" s="169"/>
      <c r="B14" s="267" t="s">
        <v>634</v>
      </c>
      <c r="C14" s="265" t="s">
        <v>3</v>
      </c>
      <c r="D14" s="187" t="s">
        <v>721</v>
      </c>
      <c r="E14" s="268" t="str">
        <f>IF('PL(Statements of Operations)'!E14="-","-",'PL(Statements of Operations)'!E14/'為替換算(currency conversion)'!$B$3)</f>
        <v>-</v>
      </c>
      <c r="F14" s="188" t="str">
        <f>IF('PL(Statements of Operations)'!F14="-","-",'PL(Statements of Operations)'!F14/'為替換算(currency conversion)'!$B$3)</f>
        <v>-</v>
      </c>
      <c r="G14" s="188" t="str">
        <f>IF('PL(Statements of Operations)'!G14="-","-",'PL(Statements of Operations)'!G14/'為替換算(currency conversion)'!$B$3)</f>
        <v>-</v>
      </c>
      <c r="H14" s="245" t="str">
        <f>IF('PL(Statements of Operations)'!H14="-","-",'PL(Statements of Operations)'!H14/'為替換算(currency conversion)'!$B$3)</f>
        <v>-</v>
      </c>
      <c r="I14" s="269" t="str">
        <f>IF('PL(Statements of Operations)'!I14="-","-",'PL(Statements of Operations)'!I14/'為替換算(currency conversion)'!$B$3)</f>
        <v>-</v>
      </c>
      <c r="J14" s="188" t="str">
        <f>IF('PL(Statements of Operations)'!J14="-","-",'PL(Statements of Operations)'!J14/'為替換算(currency conversion)'!$B$3)</f>
        <v>-</v>
      </c>
      <c r="K14" s="188" t="str">
        <f>IF('PL(Statements of Operations)'!K14="-","-",'PL(Statements of Operations)'!K14/'為替換算(currency conversion)'!$B$3)</f>
        <v>-</v>
      </c>
      <c r="L14" s="245" t="str">
        <f>IF('PL(Statements of Operations)'!L14="-","-",'PL(Statements of Operations)'!L14/'為替換算(currency conversion)'!$B$3)</f>
        <v>-</v>
      </c>
      <c r="M14" s="269" t="str">
        <f>IF('PL(Statements of Operations)'!M14="-","-",'PL(Statements of Operations)'!M14/'為替換算(currency conversion)'!$B$3)</f>
        <v>-</v>
      </c>
      <c r="N14" s="188" t="str">
        <f>IF('PL(Statements of Operations)'!N14="-","-",'PL(Statements of Operations)'!N14/'為替換算(currency conversion)'!$B$3)</f>
        <v>-</v>
      </c>
      <c r="O14" s="188" t="str">
        <f>IF('PL(Statements of Operations)'!O14="-","-",'PL(Statements of Operations)'!O14/'為替換算(currency conversion)'!$B$3)</f>
        <v>-</v>
      </c>
      <c r="P14" s="245" t="str">
        <f>IF('PL(Statements of Operations)'!P14="-","-",'PL(Statements of Operations)'!P14/'為替換算(currency conversion)'!$B$3)</f>
        <v>-</v>
      </c>
      <c r="Q14" s="269" t="str">
        <f>IF('PL(Statements of Operations)'!Q14="-","-",'PL(Statements of Operations)'!Q14/'為替換算(currency conversion)'!$B$3)</f>
        <v>-</v>
      </c>
      <c r="R14" s="188" t="str">
        <f>IF('PL(Statements of Operations)'!R14="-","-",'PL(Statements of Operations)'!R14/'為替換算(currency conversion)'!$B$3)</f>
        <v>-</v>
      </c>
      <c r="S14" s="188" t="str">
        <f>IF('PL(Statements of Operations)'!S14="-","-",'PL(Statements of Operations)'!S14/'為替換算(currency conversion)'!$B$3)</f>
        <v>-</v>
      </c>
      <c r="T14" s="245" t="str">
        <f>IF('PL(Statements of Operations)'!T14="-","-",'PL(Statements of Operations)'!T14/'為替換算(currency conversion)'!$B$3)</f>
        <v>-</v>
      </c>
      <c r="U14" s="269">
        <f>IF('PL(Statements of Operations)'!U14="-","-",'PL(Statements of Operations)'!U14/'為替換算(currency conversion)'!$B$3)</f>
        <v>203.46253229974161</v>
      </c>
      <c r="V14" s="188">
        <f>IF('PL(Statements of Operations)'!V14="-","-",'PL(Statements of Operations)'!V14/'為替換算(currency conversion)'!$B$3)</f>
        <v>393.90180878552974</v>
      </c>
      <c r="W14" s="188">
        <f>IF('PL(Statements of Operations)'!W14="-","-",'PL(Statements of Operations)'!W14/'為替換算(currency conversion)'!$B$3)</f>
        <v>628.79291251384279</v>
      </c>
      <c r="X14" s="266">
        <f>IF('PL(Statements of Operations)'!X14="-","-",'PL(Statements of Operations)'!X14/'為替換算(currency conversion)'!$B$3)</f>
        <v>939.52750092284987</v>
      </c>
      <c r="Y14" s="269">
        <f>IF('PL(Statements of Operations)'!Y14="-","-",'PL(Statements of Operations)'!Y14/'為替換算(currency conversion)'!$B$3)</f>
        <v>211.99704688076784</v>
      </c>
      <c r="Z14" s="188">
        <f>IF('PL(Statements of Operations)'!Z14="-","-",'PL(Statements of Operations)'!Z14/'為替換算(currency conversion)'!$B$3)</f>
        <v>465.21963824289412</v>
      </c>
      <c r="AA14" s="188">
        <f>IF('PL(Statements of Operations)'!AA14="-","-",'PL(Statements of Operations)'!AA14/'為替換算(currency conversion)'!$B$3)</f>
        <v>929.44259874492445</v>
      </c>
      <c r="AB14" s="266">
        <f>IF('PL(Statements of Operations)'!AB14="-","-",'PL(Statements of Operations)'!AB14/'為替換算(currency conversion)'!$B$3)</f>
        <v>1315.4521963824291</v>
      </c>
    </row>
    <row r="15" spans="1:28" ht="18" customHeight="1">
      <c r="A15" s="169"/>
      <c r="B15" s="267" t="s">
        <v>635</v>
      </c>
      <c r="C15" s="265" t="s">
        <v>3</v>
      </c>
      <c r="D15" s="187" t="s">
        <v>722</v>
      </c>
      <c r="E15" s="268">
        <f>IF('PL(Statements of Operations)'!E15="-","-",'PL(Statements of Operations)'!E15/'為替換算(currency conversion)'!$B$3)</f>
        <v>22.916205241786638</v>
      </c>
      <c r="F15" s="188">
        <f>IF('PL(Statements of Operations)'!F15="-","-",'PL(Statements of Operations)'!F15/'為替換算(currency conversion)'!$B$3)</f>
        <v>46.201550387596903</v>
      </c>
      <c r="G15" s="188">
        <f>IF('PL(Statements of Operations)'!G15="-","-",'PL(Statements of Operations)'!G15/'為替換算(currency conversion)'!$B$3)</f>
        <v>71.782945736434115</v>
      </c>
      <c r="H15" s="245">
        <f>IF('PL(Statements of Operations)'!H15="-","-",'PL(Statements of Operations)'!H15/'為替換算(currency conversion)'!$B$3)</f>
        <v>107.75193798449614</v>
      </c>
      <c r="I15" s="269">
        <f>IF('PL(Statements of Operations)'!I15="-","-",'PL(Statements of Operations)'!I15/'為替換算(currency conversion)'!$B$3)</f>
        <v>22.702104097452935</v>
      </c>
      <c r="J15" s="188">
        <f>IF('PL(Statements of Operations)'!J15="-","-",'PL(Statements of Operations)'!J15/'為替換算(currency conversion)'!$B$3)</f>
        <v>48.157991878922118</v>
      </c>
      <c r="K15" s="188">
        <f>IF('PL(Statements of Operations)'!K15="-","-",'PL(Statements of Operations)'!K15/'為替換算(currency conversion)'!$B$3)</f>
        <v>72.846068660022155</v>
      </c>
      <c r="L15" s="266">
        <f>IF('PL(Statements of Operations)'!L15="-","-",'PL(Statements of Operations)'!L15/'為替換算(currency conversion)'!$B$3)</f>
        <v>111.43595422665192</v>
      </c>
      <c r="M15" s="269">
        <f>IF('PL(Statements of Operations)'!M15="-","-",'PL(Statements of Operations)'!M15/'為替換算(currency conversion)'!$B$3)</f>
        <v>29.708379475821339</v>
      </c>
      <c r="N15" s="188">
        <f>IF('PL(Statements of Operations)'!N15="-","-",'PL(Statements of Operations)'!N15/'為替換算(currency conversion)'!$B$3)</f>
        <v>67.249907715023994</v>
      </c>
      <c r="O15" s="188">
        <f>IF('PL(Statements of Operations)'!O15="-","-",'PL(Statements of Operations)'!O15/'為替換算(currency conversion)'!$B$3)</f>
        <v>102.5249169435216</v>
      </c>
      <c r="P15" s="266">
        <f>IF('PL(Statements of Operations)'!P15="-","-",'PL(Statements of Operations)'!P15/'為替換算(currency conversion)'!$B$3)</f>
        <v>160.8933185677372</v>
      </c>
      <c r="Q15" s="269">
        <f>IF('PL(Statements of Operations)'!Q15="-","-",'PL(Statements of Operations)'!Q15/'為替換算(currency conversion)'!$B$3)</f>
        <v>38.050941306755263</v>
      </c>
      <c r="R15" s="188">
        <f>IF('PL(Statements of Operations)'!R15="-","-",'PL(Statements of Operations)'!R15/'為替換算(currency conversion)'!$B$3)</f>
        <v>76.596530084902184</v>
      </c>
      <c r="S15" s="188">
        <f>IF('PL(Statements of Operations)'!S15="-","-",'PL(Statements of Operations)'!S15/'為替換算(currency conversion)'!$B$3)</f>
        <v>114.52934662236989</v>
      </c>
      <c r="T15" s="266">
        <f>IF('PL(Statements of Operations)'!T15="-","-",'PL(Statements of Operations)'!T15/'為替換算(currency conversion)'!$B$3)</f>
        <v>167.87744555186418</v>
      </c>
      <c r="U15" s="269">
        <f>IF('PL(Statements of Operations)'!U15="-","-",'PL(Statements of Operations)'!U15/'為替換算(currency conversion)'!$B$3)</f>
        <v>29.435215946843858</v>
      </c>
      <c r="V15" s="188">
        <f>IF('PL(Statements of Operations)'!V15="-","-",'PL(Statements of Operations)'!V15/'為替換算(currency conversion)'!$B$3)</f>
        <v>62.229605020302699</v>
      </c>
      <c r="W15" s="188">
        <f>IF('PL(Statements of Operations)'!W15="-","-",'PL(Statements of Operations)'!W15/'為替換算(currency conversion)'!$B$3)</f>
        <v>96.308600959763766</v>
      </c>
      <c r="X15" s="266">
        <f>IF('PL(Statements of Operations)'!X15="-","-",'PL(Statements of Operations)'!X15/'為替換算(currency conversion)'!$B$3)</f>
        <v>145.49280177187154</v>
      </c>
      <c r="Y15" s="269">
        <f>IF('PL(Statements of Operations)'!Y15="-","-",'PL(Statements of Operations)'!Y15/'為替換算(currency conversion)'!$B$3)</f>
        <v>31.244001476559617</v>
      </c>
      <c r="Z15" s="188">
        <f>IF('PL(Statements of Operations)'!Z15="-","-",'PL(Statements of Operations)'!Z15/'為替換算(currency conversion)'!$B$3)</f>
        <v>65.780730897009974</v>
      </c>
      <c r="AA15" s="188">
        <f>IF('PL(Statements of Operations)'!AA15="-","-",'PL(Statements of Operations)'!AA15/'為替換算(currency conversion)'!$B$3)</f>
        <v>116.05020302694722</v>
      </c>
      <c r="AB15" s="266">
        <f>IF('PL(Statements of Operations)'!AB15="-","-",'PL(Statements of Operations)'!AB15/'為替換算(currency conversion)'!$B$3)</f>
        <v>184.10483573274271</v>
      </c>
    </row>
    <row r="16" spans="1:28" ht="18" customHeight="1">
      <c r="A16" s="169"/>
      <c r="B16" s="264" t="s">
        <v>465</v>
      </c>
      <c r="C16" s="265" t="s">
        <v>3</v>
      </c>
      <c r="D16" s="187" t="s">
        <v>466</v>
      </c>
      <c r="E16" s="268">
        <f>IF('PL(Statements of Operations)'!E16="-","-",'PL(Statements of Operations)'!E16/'為替換算(currency conversion)'!$B$3)</f>
        <v>194.2045035068291</v>
      </c>
      <c r="F16" s="188">
        <f>IF('PL(Statements of Operations)'!F16="-","-",'PL(Statements of Operations)'!F16/'為替換算(currency conversion)'!$B$3)</f>
        <v>415.93946105574014</v>
      </c>
      <c r="G16" s="188">
        <f>IF('PL(Statements of Operations)'!G16="-","-",'PL(Statements of Operations)'!G16/'為替換算(currency conversion)'!$B$3)</f>
        <v>643.61757105943161</v>
      </c>
      <c r="H16" s="245">
        <f>IF('PL(Statements of Operations)'!H16="-","-",'PL(Statements of Operations)'!H16/'為替換算(currency conversion)'!$B$3)</f>
        <v>908.97009966777421</v>
      </c>
      <c r="I16" s="269">
        <f>IF('PL(Statements of Operations)'!I16="-","-",'PL(Statements of Operations)'!I16/'為替換算(currency conversion)'!$B$3)</f>
        <v>215.14211886304912</v>
      </c>
      <c r="J16" s="188">
        <f>IF('PL(Statements of Operations)'!J16="-","-",'PL(Statements of Operations)'!J16/'為替換算(currency conversion)'!$B$3)</f>
        <v>443.47729789590261</v>
      </c>
      <c r="K16" s="188">
        <f>IF('PL(Statements of Operations)'!K16="-","-",'PL(Statements of Operations)'!K16/'為替換算(currency conversion)'!$B$3)</f>
        <v>696.2569213732005</v>
      </c>
      <c r="L16" s="266">
        <f>IF('PL(Statements of Operations)'!L16="-","-",'PL(Statements of Operations)'!L16/'為替換算(currency conversion)'!$B$3)</f>
        <v>1090.5574012550758</v>
      </c>
      <c r="M16" s="269">
        <f>IF('PL(Statements of Operations)'!M16="-","-",'PL(Statements of Operations)'!M16/'為替換算(currency conversion)'!$B$3)</f>
        <v>220.28792912513845</v>
      </c>
      <c r="N16" s="188">
        <f>IF('PL(Statements of Operations)'!N16="-","-",'PL(Statements of Operations)'!N16/'為替換算(currency conversion)'!$B$3)</f>
        <v>470.70505721668519</v>
      </c>
      <c r="O16" s="188">
        <f>IF('PL(Statements of Operations)'!O16="-","-",'PL(Statements of Operations)'!O16/'為替換算(currency conversion)'!$B$3)</f>
        <v>690.5500184569953</v>
      </c>
      <c r="P16" s="266">
        <f>IF('PL(Statements of Operations)'!P16="-","-",'PL(Statements of Operations)'!P16/'為替換算(currency conversion)'!$B$3)</f>
        <v>966.68143226282768</v>
      </c>
      <c r="Q16" s="269">
        <f>IF('PL(Statements of Operations)'!Q16="-","-",'PL(Statements of Operations)'!Q16/'為替換算(currency conversion)'!$B$3)</f>
        <v>197.02473237356961</v>
      </c>
      <c r="R16" s="188">
        <f>IF('PL(Statements of Operations)'!R16="-","-",'PL(Statements of Operations)'!R16/'為替換算(currency conversion)'!$B$3)</f>
        <v>471.17755629383538</v>
      </c>
      <c r="S16" s="188">
        <f>IF('PL(Statements of Operations)'!S16="-","-",'PL(Statements of Operations)'!S16/'為替換算(currency conversion)'!$B$3)</f>
        <v>789.29494278331492</v>
      </c>
      <c r="T16" s="266">
        <f>IF('PL(Statements of Operations)'!T16="-","-",'PL(Statements of Operations)'!T16/'為替換算(currency conversion)'!$B$3)</f>
        <v>1027.4861572535992</v>
      </c>
      <c r="U16" s="269">
        <f>IF('PL(Statements of Operations)'!U16="-","-",'PL(Statements of Operations)'!U16/'為替換算(currency conversion)'!$B$3)</f>
        <v>348.99224806201551</v>
      </c>
      <c r="V16" s="188">
        <f>IF('PL(Statements of Operations)'!V16="-","-",'PL(Statements of Operations)'!V16/'為替換算(currency conversion)'!$B$3)</f>
        <v>805.74381690660766</v>
      </c>
      <c r="W16" s="188">
        <f>IF('PL(Statements of Operations)'!W16="-","-",'PL(Statements of Operations)'!W16/'為替換算(currency conversion)'!$B$3)</f>
        <v>1233.59173126615</v>
      </c>
      <c r="X16" s="266">
        <f>IF('PL(Statements of Operations)'!X16="-","-",'PL(Statements of Operations)'!X16/'為替換算(currency conversion)'!$B$3)</f>
        <v>1569.5090439276487</v>
      </c>
      <c r="Y16" s="269">
        <f>IF('PL(Statements of Operations)'!Y16="-","-",'PL(Statements of Operations)'!Y16/'為替換算(currency conversion)'!$B$3)</f>
        <v>424.67331118493911</v>
      </c>
      <c r="Z16" s="188">
        <f>IF('PL(Statements of Operations)'!Z16="-","-",'PL(Statements of Operations)'!Z16/'為替換算(currency conversion)'!$B$3)</f>
        <v>796.81801402731639</v>
      </c>
      <c r="AA16" s="188">
        <f>IF('PL(Statements of Operations)'!AA16="-","-",'PL(Statements of Operations)'!AA16/'為替換算(currency conversion)'!$B$3)</f>
        <v>1354.4998154300481</v>
      </c>
      <c r="AB16" s="266">
        <f>IF('PL(Statements of Operations)'!AB16="-","-",'PL(Statements of Operations)'!AB16/'為替換算(currency conversion)'!$B$3)</f>
        <v>1912.9568106312295</v>
      </c>
    </row>
    <row r="17" spans="1:28" ht="18" customHeight="1">
      <c r="A17" s="169"/>
      <c r="B17" s="264" t="s">
        <v>249</v>
      </c>
      <c r="C17" s="265" t="s">
        <v>3</v>
      </c>
      <c r="D17" s="187" t="s">
        <v>467</v>
      </c>
      <c r="E17" s="268">
        <f>IF('PL(Statements of Operations)'!E17="-","-",'PL(Statements of Operations)'!E17/'為替換算(currency conversion)'!$B$3)</f>
        <v>15.238095238095239</v>
      </c>
      <c r="F17" s="188">
        <f>IF('PL(Statements of Operations)'!F17="-","-",'PL(Statements of Operations)'!F17/'為替換算(currency conversion)'!$B$3)</f>
        <v>19.350313768918422</v>
      </c>
      <c r="G17" s="188">
        <f>IF('PL(Statements of Operations)'!G17="-","-",'PL(Statements of Operations)'!G17/'為替換算(currency conversion)'!$B$3)</f>
        <v>29.516426725729055</v>
      </c>
      <c r="H17" s="245">
        <f>IF('PL(Statements of Operations)'!H17="-","-",'PL(Statements of Operations)'!H17/'為替換算(currency conversion)'!$B$3)</f>
        <v>43.314876338132159</v>
      </c>
      <c r="I17" s="269">
        <f>IF('PL(Statements of Operations)'!I17="-","-",'PL(Statements of Operations)'!I17/'為替換算(currency conversion)'!$B$3)</f>
        <v>17.57844222960502</v>
      </c>
      <c r="J17" s="188">
        <f>IF('PL(Statements of Operations)'!J17="-","-",'PL(Statements of Operations)'!J17/'為替換算(currency conversion)'!$B$3)</f>
        <v>25.049833887043192</v>
      </c>
      <c r="K17" s="188">
        <f>IF('PL(Statements of Operations)'!K17="-","-",'PL(Statements of Operations)'!K17/'為替換算(currency conversion)'!$B$3)</f>
        <v>35.954226651901074</v>
      </c>
      <c r="L17" s="266">
        <f>IF('PL(Statements of Operations)'!L17="-","-",'PL(Statements of Operations)'!L17/'為替換算(currency conversion)'!$B$3)</f>
        <v>50.557401255075675</v>
      </c>
      <c r="M17" s="269">
        <f>IF('PL(Statements of Operations)'!M17="-","-",'PL(Statements of Operations)'!M17/'為替換算(currency conversion)'!$B$3)</f>
        <v>20.82687338501292</v>
      </c>
      <c r="N17" s="188">
        <f>IF('PL(Statements of Operations)'!N17="-","-",'PL(Statements of Operations)'!N17/'為替換算(currency conversion)'!$B$3)</f>
        <v>25.788113695090441</v>
      </c>
      <c r="O17" s="188">
        <f>IF('PL(Statements of Operations)'!O17="-","-",'PL(Statements of Operations)'!O17/'為替換算(currency conversion)'!$B$3)</f>
        <v>36.160944998154307</v>
      </c>
      <c r="P17" s="266">
        <f>IF('PL(Statements of Operations)'!P17="-","-",'PL(Statements of Operations)'!P17/'為替換算(currency conversion)'!$B$3)</f>
        <v>44.488741232927282</v>
      </c>
      <c r="Q17" s="269">
        <f>IF('PL(Statements of Operations)'!Q17="-","-",'PL(Statements of Operations)'!Q17/'為替換算(currency conversion)'!$B$3)</f>
        <v>20.287929125138429</v>
      </c>
      <c r="R17" s="188">
        <f>IF('PL(Statements of Operations)'!R17="-","-",'PL(Statements of Operations)'!R17/'為替換算(currency conversion)'!$B$3)</f>
        <v>27.242524916943523</v>
      </c>
      <c r="S17" s="188">
        <f>IF('PL(Statements of Operations)'!S17="-","-",'PL(Statements of Operations)'!S17/'為替換算(currency conversion)'!$B$3)</f>
        <v>39.734219269102994</v>
      </c>
      <c r="T17" s="266">
        <f>IF('PL(Statements of Operations)'!T17="-","-",'PL(Statements of Operations)'!T17/'為替換算(currency conversion)'!$B$3)</f>
        <v>49.176818014027319</v>
      </c>
      <c r="U17" s="269">
        <f>IF('PL(Statements of Operations)'!U17="-","-",'PL(Statements of Operations)'!U17/'為替換算(currency conversion)'!$B$3)</f>
        <v>22.288667404946477</v>
      </c>
      <c r="V17" s="188">
        <f>IF('PL(Statements of Operations)'!V17="-","-",'PL(Statements of Operations)'!V17/'為替換算(currency conversion)'!$B$3)</f>
        <v>35.673680324843119</v>
      </c>
      <c r="W17" s="188">
        <f>IF('PL(Statements of Operations)'!W17="-","-",'PL(Statements of Operations)'!W17/'為替換算(currency conversion)'!$B$3)</f>
        <v>47.951273532668885</v>
      </c>
      <c r="X17" s="266">
        <f>IF('PL(Statements of Operations)'!X17="-","-",'PL(Statements of Operations)'!X17/'為替換算(currency conversion)'!$B$3)</f>
        <v>71.354743447766708</v>
      </c>
      <c r="Y17" s="269">
        <f>IF('PL(Statements of Operations)'!Y17="-","-",'PL(Statements of Operations)'!Y17/'為替換算(currency conversion)'!$B$3)</f>
        <v>29.427833148763384</v>
      </c>
      <c r="Z17" s="188">
        <f>IF('PL(Statements of Operations)'!Z17="-","-",'PL(Statements of Operations)'!Z17/'為替換算(currency conversion)'!$B$3)</f>
        <v>42.812846068660029</v>
      </c>
      <c r="AA17" s="188">
        <f>IF('PL(Statements of Operations)'!AA17="-","-",'PL(Statements of Operations)'!AA17/'為替換算(currency conversion)'!$B$3)</f>
        <v>79.896640826873394</v>
      </c>
      <c r="AB17" s="266">
        <f>IF('PL(Statements of Operations)'!AB17="-","-",'PL(Statements of Operations)'!AB17/'為替換算(currency conversion)'!$B$3)</f>
        <v>120.98929494278333</v>
      </c>
    </row>
    <row r="18" spans="1:28" ht="18" customHeight="1">
      <c r="A18" s="169"/>
      <c r="B18" s="264" t="s">
        <v>251</v>
      </c>
      <c r="C18" s="265" t="s">
        <v>3</v>
      </c>
      <c r="D18" s="187" t="s">
        <v>468</v>
      </c>
      <c r="E18" s="268">
        <f>IF('PL(Statements of Operations)'!E18="-","-",'PL(Statements of Operations)'!E18/'為替換算(currency conversion)'!$B$3)</f>
        <v>11.539313399778518</v>
      </c>
      <c r="F18" s="188">
        <f>IF('PL(Statements of Operations)'!F18="-","-",'PL(Statements of Operations)'!F18/'為替換算(currency conversion)'!$B$3)</f>
        <v>29.516426725729055</v>
      </c>
      <c r="G18" s="188">
        <f>IF('PL(Statements of Operations)'!G18="-","-",'PL(Statements of Operations)'!G18/'為替換算(currency conversion)'!$B$3)</f>
        <v>43.167220376522707</v>
      </c>
      <c r="H18" s="245">
        <f>IF('PL(Statements of Operations)'!H18="-","-",'PL(Statements of Operations)'!H18/'為替換算(currency conversion)'!$B$3)</f>
        <v>53.104466592838691</v>
      </c>
      <c r="I18" s="269">
        <f>IF('PL(Statements of Operations)'!I18="-","-",'PL(Statements of Operations)'!I18/'為替換算(currency conversion)'!$B$3)</f>
        <v>11.066814322628277</v>
      </c>
      <c r="J18" s="188">
        <f>IF('PL(Statements of Operations)'!J18="-","-",'PL(Statements of Operations)'!J18/'為替換算(currency conversion)'!$B$3)</f>
        <v>20.767811000369143</v>
      </c>
      <c r="K18" s="188">
        <f>IF('PL(Statements of Operations)'!K18="-","-",'PL(Statements of Operations)'!K18/'為替換算(currency conversion)'!$B$3)</f>
        <v>37.320044296788488</v>
      </c>
      <c r="L18" s="266">
        <f>IF('PL(Statements of Operations)'!L18="-","-",'PL(Statements of Operations)'!L18/'為替換算(currency conversion)'!$B$3)</f>
        <v>57.770394979697308</v>
      </c>
      <c r="M18" s="269">
        <f>IF('PL(Statements of Operations)'!M18="-","-",'PL(Statements of Operations)'!M18/'為替換算(currency conversion)'!$B$3)</f>
        <v>14.11590992986342</v>
      </c>
      <c r="N18" s="188">
        <f>IF('PL(Statements of Operations)'!N18="-","-",'PL(Statements of Operations)'!N18/'為替換算(currency conversion)'!$B$3)</f>
        <v>31.568844592100408</v>
      </c>
      <c r="O18" s="188">
        <f>IF('PL(Statements of Operations)'!O18="-","-",'PL(Statements of Operations)'!O18/'為替換算(currency conversion)'!$B$3)</f>
        <v>47.220376522702111</v>
      </c>
      <c r="P18" s="266">
        <f>IF('PL(Statements of Operations)'!P18="-","-",'PL(Statements of Operations)'!P18/'為替換算(currency conversion)'!$B$3)</f>
        <v>126.37135474344778</v>
      </c>
      <c r="Q18" s="269">
        <f>IF('PL(Statements of Operations)'!Q18="-","-",'PL(Statements of Operations)'!Q18/'為替換算(currency conversion)'!$B$3)</f>
        <v>16.382428940568477</v>
      </c>
      <c r="R18" s="188">
        <f>IF('PL(Statements of Operations)'!R18="-","-",'PL(Statements of Operations)'!R18/'為替換算(currency conversion)'!$B$3)</f>
        <v>33.377630121816168</v>
      </c>
      <c r="S18" s="188">
        <f>IF('PL(Statements of Operations)'!S18="-","-",'PL(Statements of Operations)'!S18/'為替換算(currency conversion)'!$B$3)</f>
        <v>50.121816168327797</v>
      </c>
      <c r="T18" s="266">
        <f>IF('PL(Statements of Operations)'!T18="-","-",'PL(Statements of Operations)'!T18/'為替換算(currency conversion)'!$B$3)</f>
        <v>67.05795496493171</v>
      </c>
      <c r="U18" s="269">
        <f>IF('PL(Statements of Operations)'!U18="-","-",'PL(Statements of Operations)'!U18/'為替換算(currency conversion)'!$B$3)</f>
        <v>9.4204503506829091</v>
      </c>
      <c r="V18" s="188">
        <f>IF('PL(Statements of Operations)'!V18="-","-",'PL(Statements of Operations)'!V18/'為替換算(currency conversion)'!$B$3)</f>
        <v>21.351052048726469</v>
      </c>
      <c r="W18" s="188">
        <f>IF('PL(Statements of Operations)'!W18="-","-",'PL(Statements of Operations)'!W18/'為替換算(currency conversion)'!$B$3)</f>
        <v>32.329272794389077</v>
      </c>
      <c r="X18" s="266">
        <f>IF('PL(Statements of Operations)'!X18="-","-",'PL(Statements of Operations)'!X18/'為替換算(currency conversion)'!$B$3)</f>
        <v>45.780730897009974</v>
      </c>
      <c r="Y18" s="269">
        <f>IF('PL(Statements of Operations)'!Y18="-","-",'PL(Statements of Operations)'!Y18/'為替換算(currency conversion)'!$B$3)</f>
        <v>19.81543004798819</v>
      </c>
      <c r="Z18" s="188">
        <f>IF('PL(Statements of Operations)'!Z18="-","-",'PL(Statements of Operations)'!Z18/'為替換算(currency conversion)'!$B$3)</f>
        <v>23.425618309339242</v>
      </c>
      <c r="AA18" s="188">
        <f>IF('PL(Statements of Operations)'!AA18="-","-",'PL(Statements of Operations)'!AA18/'為替換算(currency conversion)'!$B$3)</f>
        <v>155.44481358434848</v>
      </c>
      <c r="AB18" s="266">
        <f>IF('PL(Statements of Operations)'!AB18="-","-",'PL(Statements of Operations)'!AB18/'為替換算(currency conversion)'!$B$3)</f>
        <v>244.38538205980069</v>
      </c>
    </row>
    <row r="19" spans="1:28" ht="18" customHeight="1">
      <c r="A19" s="169"/>
      <c r="B19" s="264" t="s">
        <v>253</v>
      </c>
      <c r="C19" s="265" t="s">
        <v>3</v>
      </c>
      <c r="D19" s="187" t="s">
        <v>254</v>
      </c>
      <c r="E19" s="471">
        <f>IF('PL(Statements of Operations)'!E19="-","-",'PL(Statements of Operations)'!E19/'為替換算(currency conversion)'!$B$3)</f>
        <v>0.98929494278331498</v>
      </c>
      <c r="F19" s="472">
        <f>IF('PL(Statements of Operations)'!F19="-","-",'PL(Statements of Operations)'!F19/'為替換算(currency conversion)'!$B$3)</f>
        <v>1.2993724621631599</v>
      </c>
      <c r="G19" s="472">
        <f>IF('PL(Statements of Operations)'!G19="-","-",'PL(Statements of Operations)'!G19/'為替換算(currency conversion)'!$B$3)</f>
        <v>3.8538205980066449</v>
      </c>
      <c r="H19" s="473">
        <f>IF('PL(Statements of Operations)'!H19="-","-",'PL(Statements of Operations)'!H19/'為替換算(currency conversion)'!$B$3)</f>
        <v>6.7109634551495025</v>
      </c>
      <c r="I19" s="474">
        <f>IF('PL(Statements of Operations)'!I19="-","-",'PL(Statements of Operations)'!I19/'為替換算(currency conversion)'!$B$3)</f>
        <v>1.3362864525655225</v>
      </c>
      <c r="J19" s="472">
        <f>IF('PL(Statements of Operations)'!J19="-","-",'PL(Statements of Operations)'!J19/'為替換算(currency conversion)'!$B$3)</f>
        <v>2.9309708379475823</v>
      </c>
      <c r="K19" s="472">
        <f>IF('PL(Statements of Operations)'!K19="-","-",'PL(Statements of Operations)'!K19/'為替換算(currency conversion)'!$B$3)</f>
        <v>3.5806570690291624</v>
      </c>
      <c r="L19" s="266">
        <f>IF('PL(Statements of Operations)'!L19="-","-",'PL(Statements of Operations)'!L19/'為替換算(currency conversion)'!$B$3)</f>
        <v>1.2919896640826873</v>
      </c>
      <c r="M19" s="474">
        <f>IF('PL(Statements of Operations)'!M19="-","-",'PL(Statements of Operations)'!M19/'為替換算(currency conversion)'!$B$3)</f>
        <v>0.40605389442598749</v>
      </c>
      <c r="N19" s="472">
        <f>IF('PL(Statements of Operations)'!N19="-","-",'PL(Statements of Operations)'!N19/'為替換算(currency conversion)'!$B$3)</f>
        <v>-0.2436323366555925</v>
      </c>
      <c r="O19" s="472">
        <f>IF('PL(Statements of Operations)'!O19="-","-",'PL(Statements of Operations)'!O19/'為替換算(currency conversion)'!$B$3)</f>
        <v>2.2665190107050575</v>
      </c>
      <c r="P19" s="266">
        <f>IF('PL(Statements of Operations)'!P19="-","-",'PL(Statements of Operations)'!P19/'為替換算(currency conversion)'!$B$3)</f>
        <v>2.2739018087855301</v>
      </c>
      <c r="Q19" s="472">
        <f>IF('PL(Statements of Operations)'!Q19="-","-",'PL(Statements of Operations)'!Q19/'為替換算(currency conversion)'!$B$3)</f>
        <v>-0.54632705795496495</v>
      </c>
      <c r="R19" s="472">
        <f>IF('PL(Statements of Operations)'!R19="-","-",'PL(Statements of Operations)'!R19/'為替換算(currency conversion)'!$B$3)</f>
        <v>-1.5430047988187525</v>
      </c>
      <c r="S19" s="472">
        <f>IF('PL(Statements of Operations)'!S19="-","-",'PL(Statements of Operations)'!S19/'為替換算(currency conversion)'!$B$3)</f>
        <v>2.3181985972683647</v>
      </c>
      <c r="T19" s="266">
        <f>IF('PL(Statements of Operations)'!T19="-","-",'PL(Statements of Operations)'!T19/'為替換算(currency conversion)'!$B$3)</f>
        <v>-46.504245108896278</v>
      </c>
      <c r="U19" s="472">
        <f>IF('PL(Statements of Operations)'!U19="-","-",'PL(Statements of Operations)'!U19/'為替換算(currency conversion)'!$B$3)</f>
        <v>-0.26578073089700999</v>
      </c>
      <c r="V19" s="472">
        <f>IF('PL(Statements of Operations)'!V19="-","-",'PL(Statements of Operations)'!V19/'為替換算(currency conversion)'!$B$3)</f>
        <v>-0.2288667404946475</v>
      </c>
      <c r="W19" s="472">
        <f>IF('PL(Statements of Operations)'!W19="-","-",'PL(Statements of Operations)'!W19/'為替換算(currency conversion)'!$B$3)</f>
        <v>5.1679586563307497E-2</v>
      </c>
      <c r="X19" s="266">
        <f>IF('PL(Statements of Operations)'!X19="-","-",'PL(Statements of Operations)'!X19/'為替換算(currency conversion)'!$B$3)</f>
        <v>-1.5134736064968624</v>
      </c>
      <c r="Y19" s="472">
        <f>IF('PL(Statements of Operations)'!Y19="-","-",'PL(Statements of Operations)'!Y19/'為替換算(currency conversion)'!$B$3)</f>
        <v>0.40605389442598749</v>
      </c>
      <c r="Z19" s="472">
        <f>IF('PL(Statements of Operations)'!Z19="-","-",'PL(Statements of Operations)'!Z19/'為替換算(currency conversion)'!$B$3)</f>
        <v>0.53156146179401997</v>
      </c>
      <c r="AA19" s="472">
        <f>IF('PL(Statements of Operations)'!AA19="-","-",'PL(Statements of Operations)'!AA19/'為替換算(currency conversion)'!$B$3)</f>
        <v>-1.1295681063122924</v>
      </c>
      <c r="AB19" s="266">
        <f>IF('PL(Statements of Operations)'!AB19="-","-",'PL(Statements of Operations)'!AB19/'為替換算(currency conversion)'!$B$3)</f>
        <v>2.9900332225913622</v>
      </c>
    </row>
    <row r="20" spans="1:28" ht="18" customHeight="1">
      <c r="A20" s="169"/>
      <c r="B20" s="264" t="s">
        <v>255</v>
      </c>
      <c r="C20" s="265" t="s">
        <v>3</v>
      </c>
      <c r="D20" s="187" t="s">
        <v>256</v>
      </c>
      <c r="E20" s="268">
        <f>IF('PL(Statements of Operations)'!E20="-","-",'PL(Statements of Operations)'!E20/'為替換算(currency conversion)'!$B$3)</f>
        <v>198.89258028792915</v>
      </c>
      <c r="F20" s="188">
        <f>IF('PL(Statements of Operations)'!F20="-","-",'PL(Statements of Operations)'!F20/'為替換算(currency conversion)'!$B$3)</f>
        <v>407.08010335917317</v>
      </c>
      <c r="G20" s="188">
        <f>IF('PL(Statements of Operations)'!G20="-","-",'PL(Statements of Operations)'!G20/'為替換算(currency conversion)'!$B$3)</f>
        <v>633.82059800664456</v>
      </c>
      <c r="H20" s="245">
        <f>IF('PL(Statements of Operations)'!H20="-","-",'PL(Statements of Operations)'!H20/'為替換算(currency conversion)'!$B$3)</f>
        <v>905.89885566629755</v>
      </c>
      <c r="I20" s="269">
        <f>IF('PL(Statements of Operations)'!I20="-","-",'PL(Statements of Operations)'!I20/'為替換算(currency conversion)'!$B$3)</f>
        <v>222.99003322259139</v>
      </c>
      <c r="J20" s="188">
        <f>IF('PL(Statements of Operations)'!J20="-","-",'PL(Statements of Operations)'!J20/'為替換算(currency conversion)'!$B$3)</f>
        <v>450.69029162052419</v>
      </c>
      <c r="K20" s="188">
        <f>IF('PL(Statements of Operations)'!K20="-","-",'PL(Statements of Operations)'!K20/'為替換算(currency conversion)'!$B$3)</f>
        <v>698.4717607973422</v>
      </c>
      <c r="L20" s="245">
        <f>IF('PL(Statements of Operations)'!L20="-","-",'PL(Statements of Operations)'!L20/'為替換算(currency conversion)'!$B$3)</f>
        <v>1084.6363971945368</v>
      </c>
      <c r="M20" s="269">
        <f>IF('PL(Statements of Operations)'!M20="-","-",'PL(Statements of Operations)'!M20/'為替換算(currency conversion)'!$B$3)</f>
        <v>227.40494647471394</v>
      </c>
      <c r="N20" s="188">
        <f>IF('PL(Statements of Operations)'!N20="-","-",'PL(Statements of Operations)'!N20/'為替換算(currency conversion)'!$B$3)</f>
        <v>464.68069398301958</v>
      </c>
      <c r="O20" s="188">
        <f>IF('PL(Statements of Operations)'!O20="-","-",'PL(Statements of Operations)'!O20/'為替換算(currency conversion)'!$B$3)</f>
        <v>681.75710594315251</v>
      </c>
      <c r="P20" s="245">
        <f>IF('PL(Statements of Operations)'!P20="-","-",'PL(Statements of Operations)'!P20/'為替換算(currency conversion)'!$B$3)</f>
        <v>887.08010335917322</v>
      </c>
      <c r="Q20" s="269">
        <f>IF('PL(Statements of Operations)'!Q20="-","-",'PL(Statements of Operations)'!Q20/'為替換算(currency conversion)'!$B$3)</f>
        <v>200.39128829826507</v>
      </c>
      <c r="R20" s="188">
        <f>IF('PL(Statements of Operations)'!R20="-","-",'PL(Statements of Operations)'!R20/'為替換算(currency conversion)'!$B$3)</f>
        <v>463.49944629014402</v>
      </c>
      <c r="S20" s="188">
        <f>IF('PL(Statements of Operations)'!S20="-","-",'PL(Statements of Operations)'!S20/'為替換算(currency conversion)'!$B$3)</f>
        <v>781.23292727943897</v>
      </c>
      <c r="T20" s="245">
        <f>IF('PL(Statements of Operations)'!T20="-","-",'PL(Statements of Operations)'!T20/'為替換算(currency conversion)'!$B$3)</f>
        <v>963.10077519379854</v>
      </c>
      <c r="U20" s="269">
        <f>IF('PL(Statements of Operations)'!U20="-","-",'PL(Statements of Operations)'!U20/'為替換算(currency conversion)'!$B$3)</f>
        <v>361.5946843853821</v>
      </c>
      <c r="V20" s="188">
        <f>IF('PL(Statements of Operations)'!V20="-","-",'PL(Statements of Operations)'!V20/'為替換算(currency conversion)'!$B$3)</f>
        <v>819.83757844222964</v>
      </c>
      <c r="W20" s="188">
        <f>IF('PL(Statements of Operations)'!W20="-","-",'PL(Statements of Operations)'!W20/'為替換算(currency conversion)'!$B$3)</f>
        <v>1249.2654115909932</v>
      </c>
      <c r="X20" s="245">
        <f>IF('PL(Statements of Operations)'!X20="-","-",'PL(Statements of Operations)'!X20/'為替換算(currency conversion)'!$B$3)</f>
        <v>1593.5695828719086</v>
      </c>
      <c r="Y20" s="269">
        <f>IF('PL(Statements of Operations)'!Y20="-","-",'PL(Statements of Operations)'!Y20/'為替換算(currency conversion)'!$B$3)</f>
        <v>434.69176818014029</v>
      </c>
      <c r="Z20" s="188">
        <f>IF('PL(Statements of Operations)'!Z20="-","-",'PL(Statements of Operations)'!Z20/'為替換算(currency conversion)'!$B$3)</f>
        <v>816.73680324843122</v>
      </c>
      <c r="AA20" s="188">
        <f>IF('PL(Statements of Operations)'!AA20="-","-",'PL(Statements of Operations)'!AA20/'為替換算(currency conversion)'!$B$3)</f>
        <v>1277.8294573643411</v>
      </c>
      <c r="AB20" s="245">
        <f>IF('PL(Statements of Operations)'!AB20="-","-",'PL(Statements of Operations)'!AB20/'為替換算(currency conversion)'!$B$3)</f>
        <v>1792.5433739387229</v>
      </c>
    </row>
    <row r="21" spans="1:28" ht="18" customHeight="1">
      <c r="A21" s="169"/>
      <c r="B21" s="270" t="s">
        <v>257</v>
      </c>
      <c r="C21" s="265" t="s">
        <v>3</v>
      </c>
      <c r="D21" s="187" t="s">
        <v>258</v>
      </c>
      <c r="E21" s="268">
        <f>IF('PL(Statements of Operations)'!E21="-","-",'PL(Statements of Operations)'!E21/'為替換算(currency conversion)'!$B$3)</f>
        <v>70.018456995201191</v>
      </c>
      <c r="F21" s="188">
        <f>IF('PL(Statements of Operations)'!F21="-","-",'PL(Statements of Operations)'!F21/'為替換算(currency conversion)'!$B$3)</f>
        <v>135.66629752676266</v>
      </c>
      <c r="G21" s="188">
        <f>IF('PL(Statements of Operations)'!G21="-","-",'PL(Statements of Operations)'!G21/'為替換算(currency conversion)'!$B$3)</f>
        <v>201.04835732742711</v>
      </c>
      <c r="H21" s="245">
        <f>IF('PL(Statements of Operations)'!H21="-","-",'PL(Statements of Operations)'!H21/'為替換算(currency conversion)'!$B$3)</f>
        <v>273.25950535252861</v>
      </c>
      <c r="I21" s="269">
        <f>IF('PL(Statements of Operations)'!I21="-","-",'PL(Statements of Operations)'!I21/'為替換算(currency conversion)'!$B$3)</f>
        <v>68.032484311554086</v>
      </c>
      <c r="J21" s="188">
        <f>IF('PL(Statements of Operations)'!J21="-","-",'PL(Statements of Operations)'!J21/'為替換算(currency conversion)'!$B$3)</f>
        <v>157.7777777777778</v>
      </c>
      <c r="K21" s="188">
        <f>IF('PL(Statements of Operations)'!K21="-","-",'PL(Statements of Operations)'!K21/'為替換算(currency conversion)'!$B$3)</f>
        <v>241.73495754891107</v>
      </c>
      <c r="L21" s="266">
        <f>IF('PL(Statements of Operations)'!L21="-","-",'PL(Statements of Operations)'!L21/'為替換算(currency conversion)'!$B$3)</f>
        <v>363.30749354005172</v>
      </c>
      <c r="M21" s="269">
        <f>IF('PL(Statements of Operations)'!M21="-","-",'PL(Statements of Operations)'!M21/'為替換算(currency conversion)'!$B$3)</f>
        <v>67.906976744186053</v>
      </c>
      <c r="N21" s="188">
        <f>IF('PL(Statements of Operations)'!N21="-","-",'PL(Statements of Operations)'!N21/'為替換算(currency conversion)'!$B$3)</f>
        <v>153.58434846806941</v>
      </c>
      <c r="O21" s="188">
        <f>IF('PL(Statements of Operations)'!O21="-","-",'PL(Statements of Operations)'!O21/'為替換算(currency conversion)'!$B$3)</f>
        <v>230.00369139904026</v>
      </c>
      <c r="P21" s="266">
        <f>IF('PL(Statements of Operations)'!P21="-","-",'PL(Statements of Operations)'!P21/'為替換算(currency conversion)'!$B$3)</f>
        <v>298.13953488372096</v>
      </c>
      <c r="Q21" s="269">
        <f>IF('PL(Statements of Operations)'!Q21="-","-",'PL(Statements of Operations)'!Q21/'為替換算(currency conversion)'!$B$3)</f>
        <v>60.361757105943155</v>
      </c>
      <c r="R21" s="188">
        <f>IF('PL(Statements of Operations)'!R21="-","-",'PL(Statements of Operations)'!R21/'為替換算(currency conversion)'!$B$3)</f>
        <v>150.94868955334073</v>
      </c>
      <c r="S21" s="188">
        <f>IF('PL(Statements of Operations)'!S21="-","-",'PL(Statements of Operations)'!S21/'為替換算(currency conversion)'!$B$3)</f>
        <v>252.8682170542636</v>
      </c>
      <c r="T21" s="266">
        <f>IF('PL(Statements of Operations)'!T21="-","-",'PL(Statements of Operations)'!T21/'為替換算(currency conversion)'!$B$3)</f>
        <v>359.91878922111482</v>
      </c>
      <c r="U21" s="269">
        <f>IF('PL(Statements of Operations)'!U21="-","-",'PL(Statements of Operations)'!U21/'為替換算(currency conversion)'!$B$3)</f>
        <v>121.03359173126616</v>
      </c>
      <c r="V21" s="188">
        <f>IF('PL(Statements of Operations)'!V21="-","-",'PL(Statements of Operations)'!V21/'為替換算(currency conversion)'!$B$3)</f>
        <v>263.10815799187895</v>
      </c>
      <c r="W21" s="188">
        <f>IF('PL(Statements of Operations)'!W21="-","-",'PL(Statements of Operations)'!W21/'為替換算(currency conversion)'!$B$3)</f>
        <v>396.56699889258033</v>
      </c>
      <c r="X21" s="266">
        <f>IF('PL(Statements of Operations)'!X21="-","-",'PL(Statements of Operations)'!X21/'為替換算(currency conversion)'!$B$3)</f>
        <v>485.39682539682542</v>
      </c>
      <c r="Y21" s="269">
        <f>IF('PL(Statements of Operations)'!Y21="-","-",'PL(Statements of Operations)'!Y21/'為替換算(currency conversion)'!$B$3)</f>
        <v>126.99150978220747</v>
      </c>
      <c r="Z21" s="188">
        <f>IF('PL(Statements of Operations)'!Z21="-","-",'PL(Statements of Operations)'!Z21/'為替換算(currency conversion)'!$B$3)</f>
        <v>247.61166482096718</v>
      </c>
      <c r="AA21" s="188">
        <f>IF('PL(Statements of Operations)'!AA21="-","-",'PL(Statements of Operations)'!AA21/'為替換算(currency conversion)'!$B$3)</f>
        <v>432.2554448135844</v>
      </c>
      <c r="AB21" s="266">
        <f>IF('PL(Statements of Operations)'!AB21="-","-",'PL(Statements of Operations)'!AB21/'為替換算(currency conversion)'!$B$3)</f>
        <v>560.56847545219648</v>
      </c>
    </row>
    <row r="22" spans="1:28" ht="18" customHeight="1">
      <c r="A22" s="169"/>
      <c r="B22" s="264" t="s">
        <v>259</v>
      </c>
      <c r="C22" s="265" t="s">
        <v>3</v>
      </c>
      <c r="D22" s="187" t="s">
        <v>260</v>
      </c>
      <c r="E22" s="268">
        <f>IF('PL(Statements of Operations)'!E22="-","-",'PL(Statements of Operations)'!E22/'為替換算(currency conversion)'!$B$3)</f>
        <v>128.86674049464747</v>
      </c>
      <c r="F22" s="188">
        <f>IF('PL(Statements of Operations)'!F22="-","-",'PL(Statements of Operations)'!F22/'為替換算(currency conversion)'!$B$3)</f>
        <v>271.4138058324105</v>
      </c>
      <c r="G22" s="188">
        <f>IF('PL(Statements of Operations)'!G22="-","-",'PL(Statements of Operations)'!G22/'為替換算(currency conversion)'!$B$3)</f>
        <v>432.77224067921748</v>
      </c>
      <c r="H22" s="245">
        <f>IF('PL(Statements of Operations)'!H22="-","-",'PL(Statements of Operations)'!H22/'為替換算(currency conversion)'!$B$3)</f>
        <v>632.639350313769</v>
      </c>
      <c r="I22" s="269">
        <f>IF('PL(Statements of Operations)'!I22="-","-",'PL(Statements of Operations)'!I22/'為替換算(currency conversion)'!$B$3)</f>
        <v>154.95754891103729</v>
      </c>
      <c r="J22" s="188">
        <f>IF('PL(Statements of Operations)'!J22="-","-",'PL(Statements of Operations)'!J22/'為替換算(currency conversion)'!$B$3)</f>
        <v>292.91251384274642</v>
      </c>
      <c r="K22" s="188">
        <f>IF('PL(Statements of Operations)'!K22="-","-",'PL(Statements of Operations)'!K22/'為替換算(currency conversion)'!$B$3)</f>
        <v>456.73680324843122</v>
      </c>
      <c r="L22" s="266">
        <f>IF('PL(Statements of Operations)'!L22="-","-",'PL(Statements of Operations)'!L22/'為替換算(currency conversion)'!$B$3)</f>
        <v>721.32890365448509</v>
      </c>
      <c r="M22" s="269">
        <f>IF('PL(Statements of Operations)'!M22="-","-",'PL(Statements of Operations)'!M22/'為替換算(currency conversion)'!$B$3)</f>
        <v>159.49796973052787</v>
      </c>
      <c r="N22" s="188">
        <f>IF('PL(Statements of Operations)'!N22="-","-",'PL(Statements of Operations)'!N22/'為替換算(currency conversion)'!$B$3)</f>
        <v>311.08896271686973</v>
      </c>
      <c r="O22" s="188">
        <f>IF('PL(Statements of Operations)'!O22="-","-",'PL(Statements of Operations)'!O22/'為替換算(currency conversion)'!$B$3)</f>
        <v>451.75341454411227</v>
      </c>
      <c r="P22" s="266">
        <f>IF('PL(Statements of Operations)'!P22="-","-",'PL(Statements of Operations)'!P22/'為替換算(currency conversion)'!$B$3)</f>
        <v>588.94056847545221</v>
      </c>
      <c r="Q22" s="269">
        <f>IF('PL(Statements of Operations)'!Q22="-","-",'PL(Statements of Operations)'!Q22/'為替換算(currency conversion)'!$B$3)</f>
        <v>140.02953119232191</v>
      </c>
      <c r="R22" s="188">
        <f>IF('PL(Statements of Operations)'!R22="-","-",'PL(Statements of Operations)'!R22/'為替換算(currency conversion)'!$B$3)</f>
        <v>312.55075673680329</v>
      </c>
      <c r="S22" s="188">
        <f>IF('PL(Statements of Operations)'!S22="-","-",'PL(Statements of Operations)'!S22/'為替換算(currency conversion)'!$B$3)</f>
        <v>528.36471022517537</v>
      </c>
      <c r="T22" s="266">
        <f>IF('PL(Statements of Operations)'!T22="-","-",'PL(Statements of Operations)'!T22/'為替換算(currency conversion)'!$B$3)</f>
        <v>603.18198597268372</v>
      </c>
      <c r="U22" s="269">
        <f>IF('PL(Statements of Operations)'!U22="-","-",'PL(Statements of Operations)'!U22/'為替換算(currency conversion)'!$B$3)</f>
        <v>240.56109265411592</v>
      </c>
      <c r="V22" s="188">
        <f>IF('PL(Statements of Operations)'!V22="-","-",'PL(Statements of Operations)'!V22/'為替換算(currency conversion)'!$B$3)</f>
        <v>556.72942045035074</v>
      </c>
      <c r="W22" s="188">
        <f>IF('PL(Statements of Operations)'!W22="-","-",'PL(Statements of Operations)'!W22/'為替換算(currency conversion)'!$B$3)</f>
        <v>852.69841269841277</v>
      </c>
      <c r="X22" s="266">
        <f>IF('PL(Statements of Operations)'!X22="-","-",'PL(Statements of Operations)'!X22/'為替換算(currency conversion)'!$B$3)</f>
        <v>1108.1727574750832</v>
      </c>
      <c r="Y22" s="269">
        <f>IF('PL(Statements of Operations)'!Y22="-","-",'PL(Statements of Operations)'!Y22/'為替換算(currency conversion)'!$B$3)</f>
        <v>307.70025839793283</v>
      </c>
      <c r="Z22" s="188">
        <f>IF('PL(Statements of Operations)'!Z22="-","-",'PL(Statements of Operations)'!Z22/'為替換算(currency conversion)'!$B$3)</f>
        <v>569.12513842746409</v>
      </c>
      <c r="AA22" s="188">
        <f>IF('PL(Statements of Operations)'!AA22="-","-",'PL(Statements of Operations)'!AA22/'為替換算(currency conversion)'!$B$3)</f>
        <v>845.57401255075683</v>
      </c>
      <c r="AB22" s="266">
        <f>IF('PL(Statements of Operations)'!AB22="-","-",'PL(Statements of Operations)'!AB22/'為替換算(currency conversion)'!$B$3)</f>
        <v>1231.9748984865264</v>
      </c>
    </row>
    <row r="23" spans="1:28" ht="18" customHeight="1">
      <c r="A23" s="169"/>
      <c r="B23" s="267" t="s">
        <v>261</v>
      </c>
      <c r="C23" s="265" t="s">
        <v>3</v>
      </c>
      <c r="D23" s="187" t="s">
        <v>262</v>
      </c>
      <c r="E23" s="268">
        <f>IF('PL(Statements of Operations)'!E23="-","-",'PL(Statements of Operations)'!E23/'為替換算(currency conversion)'!$B$3)</f>
        <v>124.82096714654855</v>
      </c>
      <c r="F23" s="188">
        <f>IF('PL(Statements of Operations)'!F23="-","-",'PL(Statements of Operations)'!F23/'為替換算(currency conversion)'!$B$3)</f>
        <v>260.87855297157626</v>
      </c>
      <c r="G23" s="188">
        <f>IF('PL(Statements of Operations)'!G23="-","-",'PL(Statements of Operations)'!G23/'為替換算(currency conversion)'!$B$3)</f>
        <v>414.93540051679588</v>
      </c>
      <c r="H23" s="245">
        <f>IF('PL(Statements of Operations)'!H23="-","-",'PL(Statements of Operations)'!H23/'為替換算(currency conversion)'!$B$3)</f>
        <v>608.28349944629019</v>
      </c>
      <c r="I23" s="269">
        <f>IF('PL(Statements of Operations)'!I23="-","-",'PL(Statements of Operations)'!I23/'為替換算(currency conversion)'!$B$3)</f>
        <v>153.62864525655223</v>
      </c>
      <c r="J23" s="188">
        <f>IF('PL(Statements of Operations)'!J23="-","-",'PL(Statements of Operations)'!J23/'為替換算(currency conversion)'!$B$3)</f>
        <v>285.44850498338872</v>
      </c>
      <c r="K23" s="188">
        <f>IF('PL(Statements of Operations)'!K23="-","-",'PL(Statements of Operations)'!K23/'為替換算(currency conversion)'!$B$3)</f>
        <v>439.43152454780363</v>
      </c>
      <c r="L23" s="266">
        <f>IF('PL(Statements of Operations)'!L23="-","-",'PL(Statements of Operations)'!L23/'為替換算(currency conversion)'!$B$3)</f>
        <v>691.14802510151355</v>
      </c>
      <c r="M23" s="269">
        <f>IF('PL(Statements of Operations)'!M23="-","-",'PL(Statements of Operations)'!M23/'為替換算(currency conversion)'!$B$3)</f>
        <v>154.85418973791067</v>
      </c>
      <c r="N23" s="188">
        <f>IF('PL(Statements of Operations)'!N23="-","-",'PL(Statements of Operations)'!N23/'為替換算(currency conversion)'!$B$3)</f>
        <v>296.64820967146551</v>
      </c>
      <c r="O23" s="188">
        <f>IF('PL(Statements of Operations)'!O23="-","-",'PL(Statements of Operations)'!O23/'為替換算(currency conversion)'!$B$3)</f>
        <v>427.19084533038023</v>
      </c>
      <c r="P23" s="266">
        <f>IF('PL(Statements of Operations)'!P23="-","-",'PL(Statements of Operations)'!P23/'為替換算(currency conversion)'!$B$3)</f>
        <v>554.80251015134741</v>
      </c>
      <c r="Q23" s="269">
        <f>IF('PL(Statements of Operations)'!Q23="-","-",'PL(Statements of Operations)'!Q23/'為替換算(currency conversion)'!$B$3)</f>
        <v>141.32890365448506</v>
      </c>
      <c r="R23" s="188">
        <f>IF('PL(Statements of Operations)'!R23="-","-",'PL(Statements of Operations)'!R23/'為替換算(currency conversion)'!$B$3)</f>
        <v>304.2155777039498</v>
      </c>
      <c r="S23" s="188">
        <f>IF('PL(Statements of Operations)'!S23="-","-",'PL(Statements of Operations)'!S23/'為替換算(currency conversion)'!$B$3)</f>
        <v>511.08896271686973</v>
      </c>
      <c r="T23" s="266">
        <f>IF('PL(Statements of Operations)'!T23="-","-",'PL(Statements of Operations)'!T23/'為替換算(currency conversion)'!$B$3)</f>
        <v>567.31635289774829</v>
      </c>
      <c r="U23" s="269">
        <f>IF('PL(Statements of Operations)'!U23="-","-",'PL(Statements of Operations)'!U23/'為替換算(currency conversion)'!$B$3)</f>
        <v>229.32447397563678</v>
      </c>
      <c r="V23" s="188">
        <f>IF('PL(Statements of Operations)'!V23="-","-",'PL(Statements of Operations)'!V23/'為替換算(currency conversion)'!$B$3)</f>
        <v>530.59431524547813</v>
      </c>
      <c r="W23" s="188">
        <f>IF('PL(Statements of Operations)'!W23="-","-",'PL(Statements of Operations)'!W23/'為替換算(currency conversion)'!$B$3)</f>
        <v>813.51790328534526</v>
      </c>
      <c r="X23" s="266">
        <f>IF('PL(Statements of Operations)'!X23="-","-",'PL(Statements of Operations)'!X23/'為替換算(currency conversion)'!$B$3)</f>
        <v>1055.5850867478775</v>
      </c>
      <c r="Y23" s="269">
        <f>IF('PL(Statements of Operations)'!Y23="-","-",'PL(Statements of Operations)'!Y23/'為替換算(currency conversion)'!$B$3)</f>
        <v>293.30380214101149</v>
      </c>
      <c r="Z23" s="188">
        <f>IF('PL(Statements of Operations)'!Z23="-","-",'PL(Statements of Operations)'!Z23/'為替換算(currency conversion)'!$B$3)</f>
        <v>537.25359911406429</v>
      </c>
      <c r="AA23" s="188">
        <f>IF('PL(Statements of Operations)'!AA23="-","-",'PL(Statements of Operations)'!AA23/'為替換算(currency conversion)'!$B$3)</f>
        <v>780.39867109634554</v>
      </c>
      <c r="AB23" s="266">
        <f>IF('PL(Statements of Operations)'!AB23="-","-",'PL(Statements of Operations)'!AB23/'為替換算(currency conversion)'!$B$3)</f>
        <v>1107.1391657438171</v>
      </c>
    </row>
    <row r="24" spans="1:28" ht="18" customHeight="1" thickBot="1">
      <c r="A24" s="169"/>
      <c r="B24" s="271" t="s">
        <v>263</v>
      </c>
      <c r="C24" s="272" t="s">
        <v>3</v>
      </c>
      <c r="D24" s="273" t="s">
        <v>264</v>
      </c>
      <c r="E24" s="274">
        <f>IF('PL(Statements of Operations)'!E24="-","-",'PL(Statements of Operations)'!E24/'為替換算(currency conversion)'!$B$3)</f>
        <v>4.0457733480989297</v>
      </c>
      <c r="F24" s="275">
        <f>IF('PL(Statements of Operations)'!F24="-","-",'PL(Statements of Operations)'!F24/'為替換算(currency conversion)'!$B$3)</f>
        <v>10.527870062753784</v>
      </c>
      <c r="G24" s="275">
        <f>IF('PL(Statements of Operations)'!G24="-","-",'PL(Statements of Operations)'!G24/'為替換算(currency conversion)'!$B$3)</f>
        <v>17.836840162421559</v>
      </c>
      <c r="H24" s="276">
        <f>IF('PL(Statements of Operations)'!H24="-","-",'PL(Statements of Operations)'!H24/'為替換算(currency conversion)'!$B$3)</f>
        <v>24.355850867478775</v>
      </c>
      <c r="I24" s="277">
        <f>IF('PL(Statements of Operations)'!I24="-","-",'PL(Statements of Operations)'!I24/'為替換算(currency conversion)'!$B$3)</f>
        <v>1.3289036544850499</v>
      </c>
      <c r="J24" s="275">
        <f>IF('PL(Statements of Operations)'!J24="-","-",'PL(Statements of Operations)'!J24/'為替換算(currency conversion)'!$B$3)</f>
        <v>7.4640088593576968</v>
      </c>
      <c r="K24" s="275">
        <f>IF('PL(Statements of Operations)'!K24="-","-",'PL(Statements of Operations)'!K24/'為替換算(currency conversion)'!$B$3)</f>
        <v>17.305278700627539</v>
      </c>
      <c r="L24" s="279">
        <f>IF('PL(Statements of Operations)'!L24="-","-",'PL(Statements of Operations)'!L24/'為替換算(currency conversion)'!$B$3)</f>
        <v>30.180878552971578</v>
      </c>
      <c r="M24" s="277">
        <f>IF('PL(Statements of Operations)'!M24="-","-",'PL(Statements of Operations)'!M24/'為替換算(currency conversion)'!$B$3)</f>
        <v>4.6437799926172021</v>
      </c>
      <c r="N24" s="275">
        <f>IF('PL(Statements of Operations)'!N24="-","-",'PL(Statements of Operations)'!N24/'為替換算(currency conversion)'!$B$3)</f>
        <v>14.440753045404209</v>
      </c>
      <c r="O24" s="275">
        <f>IF('PL(Statements of Operations)'!O24="-","-",'PL(Statements of Operations)'!O24/'為替換算(currency conversion)'!$B$3)</f>
        <v>24.562569213732008</v>
      </c>
      <c r="P24" s="279">
        <f>IF('PL(Statements of Operations)'!P24="-","-",'PL(Statements of Operations)'!P24/'為替換算(currency conversion)'!$B$3)</f>
        <v>34.13805832410484</v>
      </c>
      <c r="Q24" s="277">
        <f>IF('PL(Statements of Operations)'!Q24="-","-",'PL(Statements of Operations)'!Q24/'為替換算(currency conversion)'!$B$3)</f>
        <v>-1.2993724621631599</v>
      </c>
      <c r="R24" s="275">
        <f>IF('PL(Statements of Operations)'!R24="-","-",'PL(Statements of Operations)'!R24/'為替換算(currency conversion)'!$B$3)</f>
        <v>8.327796234772979</v>
      </c>
      <c r="S24" s="275">
        <f>IF('PL(Statements of Operations)'!S24="-","-",'PL(Statements of Operations)'!S24/'為替換算(currency conversion)'!$B$3)</f>
        <v>17.275747508305649</v>
      </c>
      <c r="T24" s="279">
        <f>IF('PL(Statements of Operations)'!T24="-","-",'PL(Statements of Operations)'!T24/'為替換算(currency conversion)'!$B$3)</f>
        <v>35.858250276854932</v>
      </c>
      <c r="U24" s="277">
        <f>IF('PL(Statements of Operations)'!U24="-","-",'PL(Statements of Operations)'!U24/'為替換算(currency conversion)'!$B$3)</f>
        <v>11.236618678479145</v>
      </c>
      <c r="V24" s="275">
        <f>IF('PL(Statements of Operations)'!V24="-","-",'PL(Statements of Operations)'!V24/'為替換算(currency conversion)'!$B$3)</f>
        <v>26.135105204872648</v>
      </c>
      <c r="W24" s="275">
        <f>IF('PL(Statements of Operations)'!W24="-","-",'PL(Statements of Operations)'!W24/'為替換算(currency conversion)'!$B$3)</f>
        <v>39.180509413067554</v>
      </c>
      <c r="X24" s="279">
        <f>IF('PL(Statements of Operations)'!X24="-","-",'PL(Statements of Operations)'!X24/'為替換算(currency conversion)'!$B$3)</f>
        <v>52.587670727205612</v>
      </c>
      <c r="Y24" s="277">
        <f>IF('PL(Statements of Operations)'!Y24="-","-",'PL(Statements of Operations)'!Y24/'為替換算(currency conversion)'!$B$3)</f>
        <v>14.396456256921374</v>
      </c>
      <c r="Z24" s="275">
        <f>IF('PL(Statements of Operations)'!Z24="-","-",'PL(Statements of Operations)'!Z24/'為替換算(currency conversion)'!$B$3)</f>
        <v>31.871539313399783</v>
      </c>
      <c r="AA24" s="275">
        <f>IF('PL(Statements of Operations)'!AA24="-","-",'PL(Statements of Operations)'!AA24/'為替換算(currency conversion)'!$B$3)</f>
        <v>65.175341454411225</v>
      </c>
      <c r="AB24" s="279">
        <f>IF('PL(Statements of Operations)'!AB24="-","-",'PL(Statements of Operations)'!AB24/'為替換算(currency conversion)'!$B$3)</f>
        <v>124.84311554078997</v>
      </c>
    </row>
    <row r="25" spans="1:28" s="71" customFormat="1" ht="14.25" customHeight="1">
      <c r="B25" s="935" t="s">
        <v>730</v>
      </c>
      <c r="C25" s="929"/>
      <c r="D25" s="929"/>
      <c r="E25" s="930"/>
      <c r="F25" s="930"/>
      <c r="G25" s="930"/>
      <c r="H25" s="930"/>
      <c r="I25" s="930"/>
      <c r="J25" s="930"/>
    </row>
    <row r="26" spans="1:28" s="71" customFormat="1" ht="14.25" customHeight="1">
      <c r="B26" s="935" t="s">
        <v>735</v>
      </c>
      <c r="C26" s="929"/>
      <c r="D26" s="929"/>
      <c r="E26" s="930"/>
      <c r="F26" s="930"/>
      <c r="G26" s="930"/>
      <c r="H26" s="930"/>
      <c r="I26" s="930"/>
      <c r="J26" s="930"/>
    </row>
    <row r="45" spans="2:2">
      <c r="B45" s="254"/>
    </row>
    <row r="46" spans="2:2">
      <c r="B46" s="254"/>
    </row>
  </sheetData>
  <mergeCells count="9">
    <mergeCell ref="Y6:AB6"/>
    <mergeCell ref="U6:X6"/>
    <mergeCell ref="Q6:T6"/>
    <mergeCell ref="M6:P6"/>
    <mergeCell ref="B6:B7"/>
    <mergeCell ref="C6:C7"/>
    <mergeCell ref="D6:D7"/>
    <mergeCell ref="E6:H6"/>
    <mergeCell ref="I6:L6"/>
  </mergeCells>
  <phoneticPr fontId="19"/>
  <printOptions horizontalCentered="1" verticalCentered="1"/>
  <pageMargins left="0" right="0" top="0" bottom="0" header="0.31496062992125984" footer="0.31496062992125984"/>
  <pageSetup paperSize="9" scale="31"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B47"/>
  <sheetViews>
    <sheetView showGridLines="0" view="pageBreakPreview" zoomScaleNormal="70" zoomScaleSheetLayoutView="100" workbookViewId="0"/>
  </sheetViews>
  <sheetFormatPr defaultColWidth="13" defaultRowHeight="14.4"/>
  <cols>
    <col min="1" max="1" width="2.21875" style="8" customWidth="1"/>
    <col min="2" max="2" width="31" style="8" customWidth="1"/>
    <col min="3" max="3" width="1.6640625" style="8" customWidth="1"/>
    <col min="4" max="4" width="41.88671875" style="8" customWidth="1"/>
    <col min="5" max="28" width="18.33203125" style="8" customWidth="1"/>
    <col min="29" max="16384" width="13" style="8"/>
  </cols>
  <sheetData>
    <row r="1" spans="1:28" s="4" customFormat="1" ht="19.5" customHeight="1">
      <c r="A1" s="1"/>
      <c r="B1" s="1" t="s">
        <v>378</v>
      </c>
      <c r="C1" s="2"/>
      <c r="D1" s="2"/>
      <c r="E1" s="3"/>
      <c r="F1" s="3"/>
      <c r="G1" s="3"/>
      <c r="H1" s="3"/>
      <c r="I1" s="3"/>
      <c r="J1" s="3"/>
      <c r="K1" s="3"/>
      <c r="L1" s="3"/>
      <c r="M1" s="3"/>
      <c r="N1" s="3"/>
      <c r="O1" s="3"/>
      <c r="P1" s="3"/>
      <c r="Q1" s="3"/>
      <c r="R1" s="3"/>
      <c r="S1" s="3"/>
      <c r="T1" s="3"/>
      <c r="U1" s="3"/>
      <c r="V1" s="3"/>
      <c r="W1" s="3"/>
      <c r="X1" s="3"/>
      <c r="Y1" s="3"/>
      <c r="Z1" s="3"/>
      <c r="AA1" s="3"/>
      <c r="AB1" s="3"/>
    </row>
    <row r="2" spans="1:28" s="6" customFormat="1" ht="15" customHeight="1">
      <c r="B2" s="355" t="s">
        <v>469</v>
      </c>
      <c r="E2" s="8"/>
      <c r="F2" s="97"/>
      <c r="G2" s="97"/>
      <c r="H2" s="97"/>
      <c r="I2" s="97"/>
      <c r="J2" s="97"/>
      <c r="K2" s="97"/>
      <c r="L2" s="97"/>
      <c r="M2" s="97"/>
      <c r="N2" s="97"/>
      <c r="O2" s="97"/>
      <c r="P2" s="97"/>
      <c r="Q2" s="97"/>
      <c r="R2" s="97"/>
      <c r="S2" s="97"/>
      <c r="T2" s="97"/>
      <c r="U2" s="97"/>
      <c r="V2" s="97"/>
      <c r="W2" s="97"/>
      <c r="X2" s="97"/>
      <c r="Y2" s="97"/>
      <c r="Z2" s="97"/>
      <c r="AA2" s="97"/>
      <c r="AB2" s="97"/>
    </row>
    <row r="3" spans="1:28" s="9" customFormat="1" ht="18" customHeight="1">
      <c r="A3" s="5"/>
      <c r="B3" s="5" t="s">
        <v>470</v>
      </c>
      <c r="E3" s="255"/>
      <c r="F3" s="255"/>
      <c r="G3" s="255"/>
    </row>
    <row r="4" spans="1:28" s="6" customFormat="1" ht="9" customHeight="1">
      <c r="A4" s="5"/>
    </row>
    <row r="5" spans="1:28" ht="18" customHeight="1" thickBot="1">
      <c r="B5" s="8" t="str">
        <f>"（単位：百万"&amp;'為替換算(currency conversion)'!$A$3&amp;"/Unit: "&amp;'為替換算(currency conversion)'!$A$3&amp;" million）"</f>
        <v>（単位：百万USD/Unit: USD million）</v>
      </c>
    </row>
    <row r="6" spans="1:28" ht="18" customHeight="1">
      <c r="B6" s="1143" t="s">
        <v>456</v>
      </c>
      <c r="C6" s="1145" t="s">
        <v>471</v>
      </c>
      <c r="D6" s="1147" t="s">
        <v>472</v>
      </c>
      <c r="E6" s="1124" t="s">
        <v>473</v>
      </c>
      <c r="F6" s="1125"/>
      <c r="G6" s="1125"/>
      <c r="H6" s="1126"/>
      <c r="I6" s="1124" t="s">
        <v>474</v>
      </c>
      <c r="J6" s="1125"/>
      <c r="K6" s="1125"/>
      <c r="L6" s="1126"/>
      <c r="M6" s="1124" t="s">
        <v>7</v>
      </c>
      <c r="N6" s="1125"/>
      <c r="O6" s="1125"/>
      <c r="P6" s="1126"/>
      <c r="Q6" s="1124" t="s">
        <v>492</v>
      </c>
      <c r="R6" s="1125"/>
      <c r="S6" s="1125"/>
      <c r="T6" s="1126"/>
      <c r="U6" s="1124" t="s">
        <v>505</v>
      </c>
      <c r="V6" s="1125"/>
      <c r="W6" s="1125"/>
      <c r="X6" s="1126"/>
      <c r="Y6" s="1124" t="s">
        <v>527</v>
      </c>
      <c r="Z6" s="1125"/>
      <c r="AA6" s="1125"/>
      <c r="AB6" s="1126"/>
    </row>
    <row r="7" spans="1:28" ht="36.75" customHeight="1" thickBot="1">
      <c r="B7" s="1144"/>
      <c r="C7" s="1146"/>
      <c r="D7" s="1148"/>
      <c r="E7" s="256" t="s">
        <v>272</v>
      </c>
      <c r="F7" s="257" t="s">
        <v>273</v>
      </c>
      <c r="G7" s="105" t="s">
        <v>274</v>
      </c>
      <c r="H7" s="258" t="s">
        <v>275</v>
      </c>
      <c r="I7" s="256" t="s">
        <v>272</v>
      </c>
      <c r="J7" s="257" t="s">
        <v>273</v>
      </c>
      <c r="K7" s="259" t="s">
        <v>274</v>
      </c>
      <c r="L7" s="106" t="s">
        <v>275</v>
      </c>
      <c r="M7" s="256" t="s">
        <v>272</v>
      </c>
      <c r="N7" s="257" t="s">
        <v>273</v>
      </c>
      <c r="O7" s="259" t="s">
        <v>274</v>
      </c>
      <c r="P7" s="106" t="s">
        <v>275</v>
      </c>
      <c r="Q7" s="256" t="s">
        <v>272</v>
      </c>
      <c r="R7" s="257" t="s">
        <v>273</v>
      </c>
      <c r="S7" s="259" t="s">
        <v>274</v>
      </c>
      <c r="T7" s="106" t="s">
        <v>275</v>
      </c>
      <c r="U7" s="256" t="s">
        <v>272</v>
      </c>
      <c r="V7" s="257" t="s">
        <v>273</v>
      </c>
      <c r="W7" s="259" t="s">
        <v>274</v>
      </c>
      <c r="X7" s="106" t="s">
        <v>275</v>
      </c>
      <c r="Y7" s="256" t="s">
        <v>272</v>
      </c>
      <c r="Z7" s="257" t="s">
        <v>273</v>
      </c>
      <c r="AA7" s="259" t="s">
        <v>274</v>
      </c>
      <c r="AB7" s="106" t="s">
        <v>275</v>
      </c>
    </row>
    <row r="8" spans="1:28" ht="18" customHeight="1">
      <c r="A8" s="169"/>
      <c r="B8" s="260" t="s">
        <v>239</v>
      </c>
      <c r="C8" s="261" t="s">
        <v>3</v>
      </c>
      <c r="D8" s="262" t="s">
        <v>277</v>
      </c>
      <c r="E8" s="467">
        <f>IF('PL四半期（PL Quarterly）'!E8="-","-",'PL四半期（PL Quarterly）'!E8/'為替換算(currency conversion)'!$B$3)</f>
        <v>3472.2923588039871</v>
      </c>
      <c r="F8" s="468">
        <f>IF('PL四半期（PL Quarterly）'!F8="-","-",'PL四半期（PL Quarterly）'!F8/'為替換算(currency conversion)'!$B$3)</f>
        <v>3618.6267995570324</v>
      </c>
      <c r="G8" s="468">
        <f>IF('PL四半期（PL Quarterly）'!G8="-","-",'PL四半期（PL Quarterly）'!G8/'為替換算(currency conversion)'!$B$3)</f>
        <v>3836.4710225175345</v>
      </c>
      <c r="H8" s="469">
        <f>IF('PL四半期（PL Quarterly）'!H8="-","-",'PL四半期（PL Quarterly）'!H8/'為替換算(currency conversion)'!$B$3)</f>
        <v>4131.2292358803988</v>
      </c>
      <c r="I8" s="470">
        <f>IF('PL四半期（PL Quarterly）'!I8="-","-",'PL四半期（PL Quarterly）'!I8/'為替換算(currency conversion)'!$B$3)</f>
        <v>3730.0849021779259</v>
      </c>
      <c r="J8" s="468">
        <f>IF('PL四半期（PL Quarterly）'!J8="-","-",'PL四半期（PL Quarterly）'!J8/'為替換算(currency conversion)'!$B$3)</f>
        <v>3820.4651162790701</v>
      </c>
      <c r="K8" s="468">
        <f>IF('PL四半期（PL Quarterly）'!K8="-","-",'PL四半期（PL Quarterly）'!K8/'為替換算(currency conversion)'!$B$3)</f>
        <v>3897.851605758583</v>
      </c>
      <c r="L8" s="263">
        <f>IF('PL四半期（PL Quarterly）'!L8="-","-",'PL四半期（PL Quarterly）'!L8/'為替換算(currency conversion)'!$B$3)</f>
        <v>4525.2048726467337</v>
      </c>
      <c r="M8" s="470">
        <f>IF('PL四半期（PL Quarterly）'!M8="-","-",'PL四半期（PL Quarterly）'!M8/'為替換算(currency conversion)'!$B$3)</f>
        <v>3892.7722406792177</v>
      </c>
      <c r="N8" s="468">
        <f>IF('PL四半期（PL Quarterly）'!N8="-","-",'PL四半期（PL Quarterly）'!N8/'為替換算(currency conversion)'!$B$3)</f>
        <v>4064.5478036175714</v>
      </c>
      <c r="O8" s="468">
        <f>IF('PL四半期（PL Quarterly）'!O8="-","-",'PL四半期（PL Quarterly）'!O8/'為替換算(currency conversion)'!$B$3)</f>
        <v>4165.5075673680331</v>
      </c>
      <c r="P8" s="263">
        <f>IF('PL四半期（PL Quarterly）'!P8="-","-",'PL四半期（PL Quarterly）'!P8/'為替換算(currency conversion)'!$B$3)</f>
        <v>4612.5581395348845</v>
      </c>
      <c r="Q8" s="470">
        <f>IF('PL四半期（PL Quarterly）'!Q8="-","-",'PL四半期（PL Quarterly）'!Q8/'為替換算(currency conversion)'!$B$3)</f>
        <v>3919.7932816537473</v>
      </c>
      <c r="R8" s="468">
        <f>IF('PL四半期（PL Quarterly）'!R8="-","-",'PL四半期（PL Quarterly）'!R8/'為替換算(currency conversion)'!$B$3)</f>
        <v>4054.4924326319679</v>
      </c>
      <c r="S8" s="468">
        <f>IF('PL四半期（PL Quarterly）'!S8="-","-",'PL四半期（PL Quarterly）'!S8/'為替換算(currency conversion)'!$B$3)</f>
        <v>4269.3170911775569</v>
      </c>
      <c r="T8" s="263">
        <f>IF('PL四半期（PL Quarterly）'!T8="-","-",'PL四半期（PL Quarterly）'!T8/'為替換算(currency conversion)'!$B$3)</f>
        <v>4874.5810262089335</v>
      </c>
      <c r="U8" s="470">
        <f>IF('PL四半期（PL Quarterly）'!U8="-","-",'PL四半期（PL Quarterly）'!U8/'為替換算(currency conversion)'!$B$3)</f>
        <v>4361.9195275009233</v>
      </c>
      <c r="V8" s="468">
        <f>IF('PL四半期（PL Quarterly）'!V8="-","-",'PL四半期（PL Quarterly）'!V8/'為替換算(currency conversion)'!$B$3)</f>
        <v>4586.6149870801037</v>
      </c>
      <c r="W8" s="468">
        <f>IF('PL四半期（PL Quarterly）'!W8="-","-",'PL四半期（PL Quarterly）'!W8/'為替換算(currency conversion)'!$B$3)</f>
        <v>4696.4119601328912</v>
      </c>
      <c r="X8" s="263">
        <f>IF('PL四半期（PL Quarterly）'!X8="-","-",'PL四半期（PL Quarterly）'!X8/'為替換算(currency conversion)'!$B$3)</f>
        <v>5195.2602436323368</v>
      </c>
      <c r="Y8" s="470">
        <f>IF('PL四半期（PL Quarterly）'!Y8="-","-",'PL四半期（PL Quarterly）'!Y8/'為替換算(currency conversion)'!$B$3)</f>
        <v>5000.8711701734965</v>
      </c>
      <c r="Z8" s="468">
        <f>IF('PL四半期（PL Quarterly）'!Z8="-","-",'PL四半期（PL Quarterly）'!Z8/'為替換算(currency conversion)'!$B$3)</f>
        <v>5124.0679217423403</v>
      </c>
      <c r="AA8" s="468">
        <f>IF('PL四半期（PL Quarterly）'!AA8="-","-",'PL四半期（PL Quarterly）'!AA8/'為替換算(currency conversion)'!$B$3)</f>
        <v>7638.8630490956075</v>
      </c>
      <c r="AB8" s="263">
        <f>IF('PL四半期（PL Quarterly）'!AB8="-","-",'PL四半期（PL Quarterly）'!AB8/'為替換算(currency conversion)'!$B$3)</f>
        <v>8003.499446290145</v>
      </c>
    </row>
    <row r="9" spans="1:28" ht="18" customHeight="1">
      <c r="A9" s="169"/>
      <c r="B9" s="264" t="s">
        <v>241</v>
      </c>
      <c r="C9" s="265" t="s">
        <v>3</v>
      </c>
      <c r="D9" s="187" t="s">
        <v>278</v>
      </c>
      <c r="E9" s="268">
        <f>IF('PL四半期（PL Quarterly）'!E9="-","-",'PL四半期（PL Quarterly）'!E9/'為替換算(currency conversion)'!$B$3)</f>
        <v>2622.8349944629017</v>
      </c>
      <c r="F9" s="188">
        <f>IF('PL四半期（PL Quarterly）'!F9="-","-",'PL四半期（PL Quarterly）'!F9/'為替換算(currency conversion)'!$B$3)</f>
        <v>2714.7951273532672</v>
      </c>
      <c r="G9" s="188">
        <f>IF('PL四半期（PL Quarterly）'!G9="-","-",'PL四半期（PL Quarterly）'!G9/'為替換算(currency conversion)'!$B$3)</f>
        <v>2895.7918050941307</v>
      </c>
      <c r="H9" s="245">
        <f>IF('PL四半期（PL Quarterly）'!H9="-","-",'PL四半期（PL Quarterly）'!H9/'為替換算(currency conversion)'!$B$3)</f>
        <v>3103.1229235880401</v>
      </c>
      <c r="I9" s="269">
        <f>IF('PL四半期（PL Quarterly）'!I9="-","-",'PL四半期（PL Quarterly）'!I9/'為替換算(currency conversion)'!$B$3)</f>
        <v>2793.7689184200813</v>
      </c>
      <c r="J9" s="188">
        <f>IF('PL四半期（PL Quarterly）'!J9="-","-",'PL四半期（PL Quarterly）'!J9/'為替換算(currency conversion)'!$B$3)</f>
        <v>2913.0306386120342</v>
      </c>
      <c r="K9" s="188">
        <f>IF('PL四半期（PL Quarterly）'!K9="-","-",'PL四半期（PL Quarterly）'!K9/'為替換算(currency conversion)'!$B$3)</f>
        <v>2916.5596160945001</v>
      </c>
      <c r="L9" s="266">
        <f>IF('PL四半期（PL Quarterly）'!L9="-","-",'PL四半期（PL Quarterly）'!L9/'為替換算(currency conversion)'!$B$3)</f>
        <v>3326.7035806570693</v>
      </c>
      <c r="M9" s="269">
        <f>IF('PL四半期（PL Quarterly）'!M9="-","-",'PL四半期（PL Quarterly）'!M9/'為替換算(currency conversion)'!$B$3)</f>
        <v>2916.9878183831675</v>
      </c>
      <c r="N9" s="188">
        <f>IF('PL四半期（PL Quarterly）'!N9="-","-",'PL四半期（PL Quarterly）'!N9/'為替換算(currency conversion)'!$B$3)</f>
        <v>3059.9335548172762</v>
      </c>
      <c r="O9" s="188">
        <f>IF('PL四半期（PL Quarterly）'!O9="-","-",'PL四半期（PL Quarterly）'!O9/'為替換算(currency conversion)'!$B$3)</f>
        <v>3124.0826873385017</v>
      </c>
      <c r="P9" s="266">
        <f>IF('PL四半期（PL Quarterly）'!P9="-","-",'PL四半期（PL Quarterly）'!P9/'為替換算(currency conversion)'!$B$3)</f>
        <v>3409.7157622739019</v>
      </c>
      <c r="Q9" s="269">
        <f>IF('PL四半期（PL Quarterly）'!Q9="-","-",'PL四半期（PL Quarterly）'!Q9/'為替換算(currency conversion)'!$B$3)</f>
        <v>2954.1085271317834</v>
      </c>
      <c r="R9" s="188">
        <f>IF('PL四半期（PL Quarterly）'!R9="-","-",'PL四半期（PL Quarterly）'!R9/'為替換算(currency conversion)'!$B$3)</f>
        <v>3019.7785160575859</v>
      </c>
      <c r="S9" s="188">
        <f>IF('PL四半期（PL Quarterly）'!S9="-","-",'PL四半期（PL Quarterly）'!S9/'為替換算(currency conversion)'!$B$3)</f>
        <v>3176.9878183831675</v>
      </c>
      <c r="T9" s="266">
        <f>IF('PL四半期（PL Quarterly）'!T9="-","-",'PL四半期（PL Quarterly）'!T9/'為替換算(currency conversion)'!$B$3)</f>
        <v>3651.5171650055372</v>
      </c>
      <c r="U9" s="269">
        <f>IF('PL四半期（PL Quarterly）'!U9="-","-",'PL四半期（PL Quarterly）'!U9/'為替換算(currency conversion)'!$B$3)</f>
        <v>3232.9715762273904</v>
      </c>
      <c r="V9" s="188">
        <f>IF('PL四半期（PL Quarterly）'!V9="-","-",'PL四半期（PL Quarterly）'!V9/'為替換算(currency conversion)'!$B$3)</f>
        <v>3358.6784791435957</v>
      </c>
      <c r="W9" s="188">
        <f>IF('PL四半期（PL Quarterly）'!W9="-","-",'PL四半期（PL Quarterly）'!W9/'為替換算(currency conversion)'!$B$3)</f>
        <v>3434.5441122185312</v>
      </c>
      <c r="X9" s="266">
        <f>IF('PL四半期（PL Quarterly）'!X9="-","-",'PL四半期（PL Quarterly）'!X9/'為替換算(currency conversion)'!$B$3)</f>
        <v>3823.2336655592471</v>
      </c>
      <c r="Y9" s="269">
        <f>IF('PL四半期（PL Quarterly）'!Y9="-","-",'PL四半期（PL Quarterly）'!Y9/'為替換算(currency conversion)'!$B$3)</f>
        <v>3687.3606496862312</v>
      </c>
      <c r="Z9" s="188">
        <f>IF('PL四半期（PL Quarterly）'!Z9="-","-",'PL四半期（PL Quarterly）'!Z9/'為替換算(currency conversion)'!$B$3)</f>
        <v>3825.5813953488373</v>
      </c>
      <c r="AA9" s="188">
        <f>IF('PL四半期（PL Quarterly）'!AA9="-","-",'PL四半期（PL Quarterly）'!AA9/'為替換算(currency conversion)'!$B$3)</f>
        <v>5561.0631229235887</v>
      </c>
      <c r="AB9" s="266">
        <f>IF('PL四半期（PL Quarterly）'!AB9="-","-",'PL四半期（PL Quarterly）'!AB9/'為替換算(currency conversion)'!$B$3)</f>
        <v>5884.6363971945375</v>
      </c>
    </row>
    <row r="10" spans="1:28" ht="18" customHeight="1">
      <c r="A10" s="169"/>
      <c r="B10" s="264" t="s">
        <v>461</v>
      </c>
      <c r="C10" s="265" t="s">
        <v>3</v>
      </c>
      <c r="D10" s="187" t="s">
        <v>280</v>
      </c>
      <c r="E10" s="268">
        <f>IF('PL四半期（PL Quarterly）'!E10="-","-",'PL四半期（PL Quarterly）'!E10/'為替換算(currency conversion)'!$B$3)</f>
        <v>849.45736434108539</v>
      </c>
      <c r="F10" s="188">
        <f>IF('PL四半期（PL Quarterly）'!F10="-","-",'PL四半期（PL Quarterly）'!F10/'為替換算(currency conversion)'!$B$3)</f>
        <v>903.83167220376527</v>
      </c>
      <c r="G10" s="188">
        <f>IF('PL四半期（PL Quarterly）'!G10="-","-",'PL四半期（PL Quarterly）'!G10/'為替換算(currency conversion)'!$B$3)</f>
        <v>940.67921742340354</v>
      </c>
      <c r="H10" s="245">
        <f>IF('PL四半期（PL Quarterly）'!H10="-","-",'PL四半期（PL Quarterly）'!H10/'為替換算(currency conversion)'!$B$3)</f>
        <v>1028.1063122923588</v>
      </c>
      <c r="I10" s="269">
        <f>IF('PL四半期（PL Quarterly）'!I10="-","-",'PL四半期（PL Quarterly）'!I10/'為替換算(currency conversion)'!$B$3)</f>
        <v>936.31598375784426</v>
      </c>
      <c r="J10" s="188">
        <f>IF('PL四半期（PL Quarterly）'!J10="-","-",'PL四半期（PL Quarterly）'!J10/'為替換算(currency conversion)'!$B$3)</f>
        <v>907.43447766703594</v>
      </c>
      <c r="K10" s="188">
        <f>IF('PL四半期（PL Quarterly）'!K10="-","-",'PL四半期（PL Quarterly）'!K10/'為替換算(currency conversion)'!$B$3)</f>
        <v>981.29198966408273</v>
      </c>
      <c r="L10" s="266">
        <f>IF('PL四半期（PL Quarterly）'!L10="-","-",'PL四半期（PL Quarterly）'!L10/'為替換算(currency conversion)'!$B$3)</f>
        <v>1198.5012919896642</v>
      </c>
      <c r="M10" s="269">
        <f>IF('PL四半期（PL Quarterly）'!M10="-","-",'PL四半期（PL Quarterly）'!M10/'為替換算(currency conversion)'!$B$3)</f>
        <v>975.77703949796978</v>
      </c>
      <c r="N10" s="188">
        <f>IF('PL四半期（PL Quarterly）'!N10="-","-",'PL四半期（PL Quarterly）'!N10/'為替換算(currency conversion)'!$B$3)</f>
        <v>1004.6216315983759</v>
      </c>
      <c r="O10" s="188">
        <f>IF('PL四半期（PL Quarterly）'!O10="-","-",'PL四半期（PL Quarterly）'!O10/'為替換算(currency conversion)'!$B$3)</f>
        <v>1041.4248800295313</v>
      </c>
      <c r="P10" s="266">
        <f>IF('PL四半期（PL Quarterly）'!P10="-","-",'PL四半期（PL Quarterly）'!P10/'為替換算(currency conversion)'!$B$3)</f>
        <v>1202.8423772609819</v>
      </c>
      <c r="Q10" s="269">
        <f>IF('PL四半期（PL Quarterly）'!Q10="-","-",'PL四半期（PL Quarterly）'!Q10/'為替換算(currency conversion)'!$B$3)</f>
        <v>965.6847545219639</v>
      </c>
      <c r="R10" s="188">
        <f>IF('PL四半期（PL Quarterly）'!R10="-","-",'PL四半期（PL Quarterly）'!R10/'為替換算(currency conversion)'!$B$3)</f>
        <v>1034.7139165743818</v>
      </c>
      <c r="S10" s="188">
        <f>IF('PL四半期（PL Quarterly）'!S10="-","-",'PL四半期（PL Quarterly）'!S10/'為替換算(currency conversion)'!$B$3)</f>
        <v>1092.3292727943892</v>
      </c>
      <c r="T10" s="266">
        <f>IF('PL四半期（PL Quarterly）'!T10="-","-",'PL四半期（PL Quarterly）'!T10/'為替換算(currency conversion)'!$B$3)</f>
        <v>1223.0638612033963</v>
      </c>
      <c r="U10" s="269">
        <f>IF('PL四半期（PL Quarterly）'!U10="-","-",'PL四半期（PL Quarterly）'!U10/'為替換算(currency conversion)'!$B$3)</f>
        <v>1128.9479512735327</v>
      </c>
      <c r="V10" s="188">
        <f>IF('PL四半期（PL Quarterly）'!V10="-","-",'PL四半期（PL Quarterly）'!V10/'為替換算(currency conversion)'!$B$3)</f>
        <v>1227.9438907345884</v>
      </c>
      <c r="W10" s="188">
        <f>IF('PL四半期（PL Quarterly）'!W10="-","-",'PL四半期（PL Quarterly）'!W10/'為替換算(currency conversion)'!$B$3)</f>
        <v>1261.8678479143596</v>
      </c>
      <c r="X10" s="266">
        <f>IF('PL四半期（PL Quarterly）'!X10="-","-",'PL四半期（PL Quarterly）'!X10/'為替換算(currency conversion)'!$B$3)</f>
        <v>1372.0265780730899</v>
      </c>
      <c r="Y10" s="269">
        <f>IF('PL四半期（PL Quarterly）'!Y10="-","-",'PL四半期（PL Quarterly）'!Y10/'為替換算(currency conversion)'!$B$3)</f>
        <v>1313.5105204872648</v>
      </c>
      <c r="Z10" s="188">
        <f>IF('PL四半期（PL Quarterly）'!Z10="-","-",'PL四半期（PL Quarterly）'!Z10/'為替換算(currency conversion)'!$B$3)</f>
        <v>1298.4939091915837</v>
      </c>
      <c r="AA10" s="188">
        <f>IF('PL四半期（PL Quarterly）'!AA10="-","-",'PL四半期（PL Quarterly）'!AA10/'為替換算(currency conversion)'!$B$3)</f>
        <v>2077.8073089700997</v>
      </c>
      <c r="AB10" s="266">
        <f>IF('PL四半期（PL Quarterly）'!AB10="-","-",'PL四半期（PL Quarterly）'!AB10/'為替換算(currency conversion)'!$B$3)</f>
        <v>2118.8630490956075</v>
      </c>
    </row>
    <row r="11" spans="1:28" ht="18" customHeight="1">
      <c r="A11" s="169"/>
      <c r="B11" s="264" t="s">
        <v>463</v>
      </c>
      <c r="C11" s="265" t="s">
        <v>3</v>
      </c>
      <c r="D11" s="187" t="s">
        <v>282</v>
      </c>
      <c r="E11" s="268">
        <f>IF('PL四半期（PL Quarterly）'!E11="-","-",'PL四半期（PL Quarterly）'!E11/'為替換算(currency conversion)'!$B$3)</f>
        <v>655.25286083425624</v>
      </c>
      <c r="F11" s="188">
        <f>IF('PL四半期（PL Quarterly）'!F11="-","-",'PL四半期（PL Quarterly）'!F11/'為替換算(currency conversion)'!$B$3)</f>
        <v>682.09671465485428</v>
      </c>
      <c r="G11" s="188">
        <f>IF('PL四半期（PL Quarterly）'!G11="-","-",'PL四半期（PL Quarterly）'!G11/'為替換算(currency conversion)'!$B$3)</f>
        <v>713.00849021779266</v>
      </c>
      <c r="H11" s="245">
        <f>IF('PL四半期（PL Quarterly）'!H11="-","-",'PL四半期（PL Quarterly）'!H11/'為替換算(currency conversion)'!$B$3)</f>
        <v>762.74640088593583</v>
      </c>
      <c r="I11" s="269">
        <f>IF('PL四半期（PL Quarterly）'!I11="-","-",'PL四半期（PL Quarterly）'!I11/'為替換算(currency conversion)'!$B$3)</f>
        <v>721.1738648947952</v>
      </c>
      <c r="J11" s="188">
        <f>IF('PL四半期（PL Quarterly）'!J11="-","-",'PL四半期（PL Quarterly）'!J11/'為替換算(currency conversion)'!$B$3)</f>
        <v>679.09929863418245</v>
      </c>
      <c r="K11" s="188">
        <f>IF('PL四半期（PL Quarterly）'!K11="-","-",'PL四半期（PL Quarterly）'!K11/'為替換算(currency conversion)'!$B$3)</f>
        <v>728.50498338870443</v>
      </c>
      <c r="L11" s="266">
        <f>IF('PL四半期（PL Quarterly）'!L11="-","-",'PL四半期（PL Quarterly）'!L11/'為替換算(currency conversion)'!$B$3)</f>
        <v>804.20081210778892</v>
      </c>
      <c r="M11" s="269">
        <f>IF('PL四半期（PL Quarterly）'!M11="-","-",'PL四半期（PL Quarterly）'!M11/'為替換算(currency conversion)'!$B$3)</f>
        <v>755.48911037283142</v>
      </c>
      <c r="N11" s="188">
        <f>IF('PL四半期（PL Quarterly）'!N11="-","-",'PL四半期（PL Quarterly）'!N11/'為替換算(currency conversion)'!$B$3)</f>
        <v>754.20450350682916</v>
      </c>
      <c r="O11" s="188">
        <f>IF('PL四半期（PL Quarterly）'!O11="-","-",'PL四半期（PL Quarterly）'!O11/'為替換算(currency conversion)'!$B$3)</f>
        <v>821.57253599114074</v>
      </c>
      <c r="P11" s="266">
        <f>IF('PL四半期（PL Quarterly）'!P11="-","-",'PL四半期（PL Quarterly）'!P11/'為替換算(currency conversion)'!$B$3)</f>
        <v>926.71834625323004</v>
      </c>
      <c r="Q11" s="269">
        <f>IF('PL四半期（PL Quarterly）'!Q11="-","-",'PL四半期（PL Quarterly）'!Q11/'為替換算(currency conversion)'!$B$3)</f>
        <v>768.66002214839432</v>
      </c>
      <c r="R11" s="188">
        <f>IF('PL四半期（PL Quarterly）'!R11="-","-",'PL四半期（PL Quarterly）'!R11/'為替換算(currency conversion)'!$B$3)</f>
        <v>760.56109265411601</v>
      </c>
      <c r="S11" s="188">
        <f>IF('PL四半期（PL Quarterly）'!S11="-","-",'PL四半期（PL Quarterly）'!S11/'為替換算(currency conversion)'!$B$3)</f>
        <v>774.2192691029901</v>
      </c>
      <c r="T11" s="266">
        <f>IF('PL四半期（PL Quarterly）'!T11="-","-",'PL四半期（PL Quarterly）'!T11/'為替換算(currency conversion)'!$B$3)</f>
        <v>984.87264673311188</v>
      </c>
      <c r="U11" s="269">
        <f>IF('PL四半期（PL Quarterly）'!U11="-","-",'PL四半期（PL Quarterly）'!U11/'為替換算(currency conversion)'!$B$3)</f>
        <v>779.95570321151718</v>
      </c>
      <c r="V11" s="188">
        <f>IF('PL四半期（PL Quarterly）'!V11="-","-",'PL四半期（PL Quarterly）'!V11/'為替換算(currency conversion)'!$B$3)</f>
        <v>771.19232188999638</v>
      </c>
      <c r="W11" s="188">
        <f>IF('PL四半期（PL Quarterly）'!W11="-","-",'PL四半期（PL Quarterly）'!W11/'為替換算(currency conversion)'!$B$3)</f>
        <v>834.01993355481738</v>
      </c>
      <c r="X11" s="266">
        <f>IF('PL四半期（PL Quarterly）'!X11="-","-",'PL四半期（PL Quarterly）'!X11/'為替換算(currency conversion)'!$B$3)</f>
        <v>1036.1018826135105</v>
      </c>
      <c r="Y11" s="269">
        <f>IF('PL四半期（PL Quarterly）'!Y11="-","-",'PL四半期（PL Quarterly）'!Y11/'為替換算(currency conversion)'!$B$3)</f>
        <v>888.83720930232562</v>
      </c>
      <c r="Z11" s="188">
        <f>IF('PL四半期（PL Quarterly）'!Z11="-","-",'PL四半期（PL Quarterly）'!Z11/'為替換算(currency conversion)'!$B$3)</f>
        <v>926.34920634920638</v>
      </c>
      <c r="AA11" s="188">
        <f>IF('PL四半期（PL Quarterly）'!AA11="-","-",'PL四半期（PL Quarterly）'!AA11/'為替換算(currency conversion)'!$B$3)</f>
        <v>1520.1181247692878</v>
      </c>
      <c r="AB11" s="266">
        <f>IF('PL四半期（PL Quarterly）'!AB11="-","-",'PL四半期（PL Quarterly）'!AB11/'為替換算(currency conversion)'!$B$3)</f>
        <v>1560.4060538944261</v>
      </c>
    </row>
    <row r="12" spans="1:28" ht="18" customHeight="1">
      <c r="A12" s="169"/>
      <c r="B12" s="267" t="s">
        <v>632</v>
      </c>
      <c r="C12" s="265" t="s">
        <v>3</v>
      </c>
      <c r="D12" s="187" t="s">
        <v>719</v>
      </c>
      <c r="E12" s="268" t="str">
        <f>IF('PL四半期（PL Quarterly）'!E12="-","-",'PL四半期（PL Quarterly）'!E12/'為替換算(currency conversion)'!$B$3)</f>
        <v>-</v>
      </c>
      <c r="F12" s="188" t="str">
        <f>IF('PL四半期（PL Quarterly）'!F12="-","-",'PL四半期（PL Quarterly）'!F12/'為替換算(currency conversion)'!$B$3)</f>
        <v>-</v>
      </c>
      <c r="G12" s="188" t="str">
        <f>IF('PL四半期（PL Quarterly）'!G12="-","-",'PL四半期（PL Quarterly）'!G12/'為替換算(currency conversion)'!$B$3)</f>
        <v>-</v>
      </c>
      <c r="H12" s="245" t="str">
        <f>IF('PL四半期（PL Quarterly）'!H12="-","-",'PL四半期（PL Quarterly）'!H12/'為替換算(currency conversion)'!$B$3)</f>
        <v>-</v>
      </c>
      <c r="I12" s="269" t="str">
        <f>IF('PL四半期（PL Quarterly）'!I12="-","-",'PL四半期（PL Quarterly）'!I12/'為替換算(currency conversion)'!$B$3)</f>
        <v>-</v>
      </c>
      <c r="J12" s="188" t="str">
        <f>IF('PL四半期（PL Quarterly）'!J12="-","-",'PL四半期（PL Quarterly）'!J12/'為替換算(currency conversion)'!$B$3)</f>
        <v>-</v>
      </c>
      <c r="K12" s="188" t="str">
        <f>IF('PL四半期（PL Quarterly）'!K12="-","-",'PL四半期（PL Quarterly）'!K12/'為替換算(currency conversion)'!$B$3)</f>
        <v>-</v>
      </c>
      <c r="L12" s="245" t="str">
        <f>IF('PL四半期（PL Quarterly）'!L12="-","-",'PL四半期（PL Quarterly）'!L12/'為替換算(currency conversion)'!$B$3)</f>
        <v>-</v>
      </c>
      <c r="M12" s="269" t="str">
        <f>IF('PL四半期（PL Quarterly）'!M12="-","-",'PL四半期（PL Quarterly）'!M12/'為替換算(currency conversion)'!$B$3)</f>
        <v>-</v>
      </c>
      <c r="N12" s="188" t="str">
        <f>IF('PL四半期（PL Quarterly）'!N12="-","-",'PL四半期（PL Quarterly）'!N12/'為替換算(currency conversion)'!$B$3)</f>
        <v>-</v>
      </c>
      <c r="O12" s="188" t="str">
        <f>IF('PL四半期（PL Quarterly）'!O12="-","-",'PL四半期（PL Quarterly）'!O12/'為替換算(currency conversion)'!$B$3)</f>
        <v>-</v>
      </c>
      <c r="P12" s="245" t="str">
        <f>IF('PL四半期（PL Quarterly）'!P12="-","-",'PL四半期（PL Quarterly）'!P12/'為替換算(currency conversion)'!$B$3)</f>
        <v>-</v>
      </c>
      <c r="Q12" s="269" t="str">
        <f>IF('PL四半期（PL Quarterly）'!Q12="-","-",'PL四半期（PL Quarterly）'!Q12/'為替換算(currency conversion)'!$B$3)</f>
        <v>-</v>
      </c>
      <c r="R12" s="188" t="str">
        <f>IF('PL四半期（PL Quarterly）'!R12="-","-",'PL四半期（PL Quarterly）'!R12/'為替換算(currency conversion)'!$B$3)</f>
        <v>-</v>
      </c>
      <c r="S12" s="188" t="str">
        <f>IF('PL四半期（PL Quarterly）'!S12="-","-",'PL四半期（PL Quarterly）'!S12/'為替換算(currency conversion)'!$B$3)</f>
        <v>-</v>
      </c>
      <c r="T12" s="245" t="str">
        <f>IF('PL四半期（PL Quarterly）'!T12="-","-",'PL四半期（PL Quarterly）'!T12/'為替換算(currency conversion)'!$B$3)</f>
        <v>-</v>
      </c>
      <c r="U12" s="269">
        <f>IF('PL四半期（PL Quarterly）'!U12="-","-",'PL四半期（PL Quarterly）'!U12/'為替換算(currency conversion)'!$B$3)</f>
        <v>449.39091915836104</v>
      </c>
      <c r="V12" s="188">
        <f>IF('PL四半期（PL Quarterly）'!V12="-","-",'PL四半期（PL Quarterly）'!V12/'為替換算(currency conversion)'!$B$3)</f>
        <v>442.73901808785536</v>
      </c>
      <c r="W12" s="188">
        <f>IF('PL四半期（PL Quarterly）'!W12="-","-",'PL四半期（PL Quarterly）'!W12/'為替換算(currency conversion)'!$B$3)</f>
        <v>452.89036544850501</v>
      </c>
      <c r="X12" s="266">
        <f>IF('PL四半期（PL Quarterly）'!X12="-","-",'PL四半期（PL Quarterly）'!X12/'為替換算(currency conversion)'!$B$3)</f>
        <v>484.72499077150246</v>
      </c>
      <c r="Y12" s="269">
        <f>IF('PL四半期（PL Quarterly）'!Y12="-","-",'PL四半期（PL Quarterly）'!Y12/'為替換算(currency conversion)'!$B$3)</f>
        <v>506.6371354743448</v>
      </c>
      <c r="Z12" s="188">
        <f>IF('PL四半期（PL Quarterly）'!Z12="-","-",'PL四半期（PL Quarterly）'!Z12/'為替換算(currency conversion)'!$B$3)</f>
        <v>488.97009966777415</v>
      </c>
      <c r="AA12" s="188">
        <f>IF('PL四半期（PL Quarterly）'!AA12="-","-",'PL四半期（PL Quarterly）'!AA12/'為替換算(currency conversion)'!$B$3)</f>
        <v>767.13916574381699</v>
      </c>
      <c r="AB12" s="266">
        <f>IF('PL四半期（PL Quarterly）'!AB12="-","-",'PL四半期（PL Quarterly）'!AB12/'為替換算(currency conversion)'!$B$3)</f>
        <v>810.97083794758225</v>
      </c>
    </row>
    <row r="13" spans="1:28" ht="18" customHeight="1">
      <c r="A13" s="169"/>
      <c r="B13" s="267" t="s">
        <v>633</v>
      </c>
      <c r="C13" s="265" t="s">
        <v>3</v>
      </c>
      <c r="D13" s="187" t="s">
        <v>720</v>
      </c>
      <c r="E13" s="268" t="str">
        <f>IF('PL四半期（PL Quarterly）'!E13="-","-",'PL四半期（PL Quarterly）'!E13/'為替換算(currency conversion)'!$B$3)</f>
        <v>-</v>
      </c>
      <c r="F13" s="188" t="str">
        <f>IF('PL四半期（PL Quarterly）'!F13="-","-",'PL四半期（PL Quarterly）'!F13/'為替換算(currency conversion)'!$B$3)</f>
        <v>-</v>
      </c>
      <c r="G13" s="188" t="str">
        <f>IF('PL四半期（PL Quarterly）'!G13="-","-",'PL四半期（PL Quarterly）'!G13/'為替換算(currency conversion)'!$B$3)</f>
        <v>-</v>
      </c>
      <c r="H13" s="245" t="str">
        <f>IF('PL四半期（PL Quarterly）'!H13="-","-",'PL四半期（PL Quarterly）'!H13/'為替換算(currency conversion)'!$B$3)</f>
        <v>-</v>
      </c>
      <c r="I13" s="269" t="str">
        <f>IF('PL四半期（PL Quarterly）'!I13="-","-",'PL四半期（PL Quarterly）'!I13/'為替換算(currency conversion)'!$B$3)</f>
        <v>-</v>
      </c>
      <c r="J13" s="188" t="str">
        <f>IF('PL四半期（PL Quarterly）'!J13="-","-",'PL四半期（PL Quarterly）'!J13/'為替換算(currency conversion)'!$B$3)</f>
        <v>-</v>
      </c>
      <c r="K13" s="188" t="str">
        <f>IF('PL四半期（PL Quarterly）'!K13="-","-",'PL四半期（PL Quarterly）'!K13/'為替換算(currency conversion)'!$B$3)</f>
        <v>-</v>
      </c>
      <c r="L13" s="245" t="str">
        <f>IF('PL四半期（PL Quarterly）'!L13="-","-",'PL四半期（PL Quarterly）'!L13/'為替換算(currency conversion)'!$B$3)</f>
        <v>-</v>
      </c>
      <c r="M13" s="269" t="str">
        <f>IF('PL四半期（PL Quarterly）'!M13="-","-",'PL四半期（PL Quarterly）'!M13/'為替換算(currency conversion)'!$B$3)</f>
        <v>-</v>
      </c>
      <c r="N13" s="188" t="str">
        <f>IF('PL四半期（PL Quarterly）'!N13="-","-",'PL四半期（PL Quarterly）'!N13/'為替換算(currency conversion)'!$B$3)</f>
        <v>-</v>
      </c>
      <c r="O13" s="188" t="str">
        <f>IF('PL四半期（PL Quarterly）'!O13="-","-",'PL四半期（PL Quarterly）'!O13/'為替換算(currency conversion)'!$B$3)</f>
        <v>-</v>
      </c>
      <c r="P13" s="245" t="str">
        <f>IF('PL四半期（PL Quarterly）'!P13="-","-",'PL四半期（PL Quarterly）'!P13/'為替換算(currency conversion)'!$B$3)</f>
        <v>-</v>
      </c>
      <c r="Q13" s="269" t="str">
        <f>IF('PL四半期（PL Quarterly）'!Q13="-","-",'PL四半期（PL Quarterly）'!Q13/'為替換算(currency conversion)'!$B$3)</f>
        <v>-</v>
      </c>
      <c r="R13" s="188" t="str">
        <f>IF('PL四半期（PL Quarterly）'!R13="-","-",'PL四半期（PL Quarterly）'!R13/'為替換算(currency conversion)'!$B$3)</f>
        <v>-</v>
      </c>
      <c r="S13" s="188" t="str">
        <f>IF('PL四半期（PL Quarterly）'!S13="-","-",'PL四半期（PL Quarterly）'!S13/'為替換算(currency conversion)'!$B$3)</f>
        <v>-</v>
      </c>
      <c r="T13" s="245" t="str">
        <f>IF('PL四半期（PL Quarterly）'!T13="-","-",'PL四半期（PL Quarterly）'!T13/'為替換算(currency conversion)'!$B$3)</f>
        <v>-</v>
      </c>
      <c r="U13" s="269">
        <f>IF('PL四半期（PL Quarterly）'!U13="-","-",'PL四半期（PL Quarterly）'!U13/'為替換算(currency conversion)'!$B$3)</f>
        <v>127.10225175341455</v>
      </c>
      <c r="V13" s="188">
        <f>IF('PL四半期（PL Quarterly）'!V13="-","-",'PL四半期（PL Quarterly）'!V13/'為替換算(currency conversion)'!$B$3)</f>
        <v>138.01402731635292</v>
      </c>
      <c r="W13" s="188">
        <f>IF('PL四半期（PL Quarterly）'!W13="-","-",'PL四半期（PL Quarterly）'!W13/'為替換算(currency conversion)'!$B$3)</f>
        <v>146.23846437799926</v>
      </c>
      <c r="X13" s="266">
        <f>IF('PL四半期（PL Quarterly）'!X13="-","-",'PL四半期（PL Quarterly）'!X13/'為替換算(currency conversion)'!$B$3)</f>
        <v>240.6496862310816</v>
      </c>
      <c r="Y13" s="269">
        <f>IF('PL四半期（PL Quarterly）'!Y13="-","-",'PL四半期（PL Quarterly）'!Y13/'為替換算(currency conversion)'!$B$3)</f>
        <v>170.203026947213</v>
      </c>
      <c r="Z13" s="188">
        <f>IF('PL四半期（PL Quarterly）'!Z13="-","-",'PL四半期（PL Quarterly）'!Z13/'為替換算(currency conversion)'!$B$3)</f>
        <v>184.15651531930604</v>
      </c>
      <c r="AA13" s="188">
        <f>IF('PL四半期（PL Quarterly）'!AA13="-","-",'PL四半期（PL Quarterly）'!AA13/'為替換算(currency conversion)'!$B$3)</f>
        <v>288.75599852344038</v>
      </c>
      <c r="AB13" s="266">
        <f>IF('PL四半期（PL Quarterly）'!AB13="-","-",'PL四半期（PL Quarterly）'!AB13/'為替換算(currency conversion)'!$B$3)</f>
        <v>363.42561830933926</v>
      </c>
    </row>
    <row r="14" spans="1:28" ht="18" customHeight="1">
      <c r="A14" s="169"/>
      <c r="B14" s="267" t="s">
        <v>634</v>
      </c>
      <c r="C14" s="265" t="s">
        <v>3</v>
      </c>
      <c r="D14" s="187" t="s">
        <v>721</v>
      </c>
      <c r="E14" s="268" t="str">
        <f>IF('PL四半期（PL Quarterly）'!E14="-","-",'PL四半期（PL Quarterly）'!E14/'為替換算(currency conversion)'!$B$3)</f>
        <v>-</v>
      </c>
      <c r="F14" s="188" t="str">
        <f>IF('PL四半期（PL Quarterly）'!F14="-","-",'PL四半期（PL Quarterly）'!F14/'為替換算(currency conversion)'!$B$3)</f>
        <v>-</v>
      </c>
      <c r="G14" s="188" t="str">
        <f>IF('PL四半期（PL Quarterly）'!G14="-","-",'PL四半期（PL Quarterly）'!G14/'為替換算(currency conversion)'!$B$3)</f>
        <v>-</v>
      </c>
      <c r="H14" s="245" t="str">
        <f>IF('PL四半期（PL Quarterly）'!H14="-","-",'PL四半期（PL Quarterly）'!H14/'為替換算(currency conversion)'!$B$3)</f>
        <v>-</v>
      </c>
      <c r="I14" s="269" t="str">
        <f>IF('PL四半期（PL Quarterly）'!I14="-","-",'PL四半期（PL Quarterly）'!I14/'為替換算(currency conversion)'!$B$3)</f>
        <v>-</v>
      </c>
      <c r="J14" s="188" t="str">
        <f>IF('PL四半期（PL Quarterly）'!J14="-","-",'PL四半期（PL Quarterly）'!J14/'為替換算(currency conversion)'!$B$3)</f>
        <v>-</v>
      </c>
      <c r="K14" s="188" t="str">
        <f>IF('PL四半期（PL Quarterly）'!K14="-","-",'PL四半期（PL Quarterly）'!K14/'為替換算(currency conversion)'!$B$3)</f>
        <v>-</v>
      </c>
      <c r="L14" s="245" t="str">
        <f>IF('PL四半期（PL Quarterly）'!L14="-","-",'PL四半期（PL Quarterly）'!L14/'為替換算(currency conversion)'!$B$3)</f>
        <v>-</v>
      </c>
      <c r="M14" s="269" t="str">
        <f>IF('PL四半期（PL Quarterly）'!M14="-","-",'PL四半期（PL Quarterly）'!M14/'為替換算(currency conversion)'!$B$3)</f>
        <v>-</v>
      </c>
      <c r="N14" s="188" t="str">
        <f>IF('PL四半期（PL Quarterly）'!N14="-","-",'PL四半期（PL Quarterly）'!N14/'為替換算(currency conversion)'!$B$3)</f>
        <v>-</v>
      </c>
      <c r="O14" s="188" t="str">
        <f>IF('PL四半期（PL Quarterly）'!O14="-","-",'PL四半期（PL Quarterly）'!O14/'為替換算(currency conversion)'!$B$3)</f>
        <v>-</v>
      </c>
      <c r="P14" s="245" t="str">
        <f>IF('PL四半期（PL Quarterly）'!P14="-","-",'PL四半期（PL Quarterly）'!P14/'為替換算(currency conversion)'!$B$3)</f>
        <v>-</v>
      </c>
      <c r="Q14" s="269" t="str">
        <f>IF('PL四半期（PL Quarterly）'!Q14="-","-",'PL四半期（PL Quarterly）'!Q14/'為替換算(currency conversion)'!$B$3)</f>
        <v>-</v>
      </c>
      <c r="R14" s="188" t="str">
        <f>IF('PL四半期（PL Quarterly）'!R14="-","-",'PL四半期（PL Quarterly）'!R14/'為替換算(currency conversion)'!$B$3)</f>
        <v>-</v>
      </c>
      <c r="S14" s="188" t="str">
        <f>IF('PL四半期（PL Quarterly）'!S14="-","-",'PL四半期（PL Quarterly）'!S14/'為替換算(currency conversion)'!$B$3)</f>
        <v>-</v>
      </c>
      <c r="T14" s="245" t="str">
        <f>IF('PL四半期（PL Quarterly）'!T14="-","-",'PL四半期（PL Quarterly）'!T14/'為替換算(currency conversion)'!$B$3)</f>
        <v>-</v>
      </c>
      <c r="U14" s="269">
        <f>IF('PL四半期（PL Quarterly）'!U14="-","-",'PL四半期（PL Quarterly）'!U14/'為替換算(currency conversion)'!$B$3)</f>
        <v>203.46253229974161</v>
      </c>
      <c r="V14" s="188">
        <f>IF('PL四半期（PL Quarterly）'!V14="-","-",'PL四半期（PL Quarterly）'!V14/'為替換算(currency conversion)'!$B$3)</f>
        <v>190.4466592838686</v>
      </c>
      <c r="W14" s="188">
        <f>IF('PL四半期（PL Quarterly）'!W14="-","-",'PL四半期（PL Quarterly）'!W14/'為替換算(currency conversion)'!$B$3)</f>
        <v>234.89110372831306</v>
      </c>
      <c r="X14" s="266">
        <f>IF('PL四半期（PL Quarterly）'!X14="-","-",'PL四半期（PL Quarterly）'!X14/'為替換算(currency conversion)'!$B$3)</f>
        <v>310.72720561092655</v>
      </c>
      <c r="Y14" s="269">
        <f>IF('PL四半期（PL Quarterly）'!Y14="-","-",'PL四半期（PL Quarterly）'!Y14/'為替換算(currency conversion)'!$B$3)</f>
        <v>211.99704688076784</v>
      </c>
      <c r="Z14" s="188">
        <f>IF('PL四半期（PL Quarterly）'!Z14="-","-",'PL四半期（PL Quarterly）'!Z14/'為替換算(currency conversion)'!$B$3)</f>
        <v>253.22997416020675</v>
      </c>
      <c r="AA14" s="188">
        <f>IF('PL四半期（PL Quarterly）'!AA14="-","-",'PL四半期（PL Quarterly）'!AA14/'為替換算(currency conversion)'!$B$3)</f>
        <v>464.22296050203033</v>
      </c>
      <c r="AB14" s="266">
        <f>IF('PL四半期（PL Quarterly）'!AB14="-","-",'PL四半期（PL Quarterly）'!AB14/'為替換算(currency conversion)'!$B$3)</f>
        <v>386.00959763750467</v>
      </c>
    </row>
    <row r="15" spans="1:28" ht="18" customHeight="1">
      <c r="A15" s="169"/>
      <c r="B15" s="267" t="s">
        <v>635</v>
      </c>
      <c r="C15" s="265" t="s">
        <v>3</v>
      </c>
      <c r="D15" s="187" t="s">
        <v>722</v>
      </c>
      <c r="E15" s="268">
        <f>IF('PL四半期（PL Quarterly）'!E15="-","-",'PL四半期（PL Quarterly）'!E15/'為替換算(currency conversion)'!$B$3)</f>
        <v>22.916205241786638</v>
      </c>
      <c r="F15" s="188">
        <f>IF('PL四半期（PL Quarterly）'!F15="-","-",'PL四半期（PL Quarterly）'!F15/'為替換算(currency conversion)'!$B$3)</f>
        <v>23.285345145810265</v>
      </c>
      <c r="G15" s="188">
        <f>IF('PL四半期（PL Quarterly）'!G15="-","-",'PL四半期（PL Quarterly）'!G15/'為替換算(currency conversion)'!$B$3)</f>
        <v>25.581395348837212</v>
      </c>
      <c r="H15" s="245">
        <f>IF('PL四半期（PL Quarterly）'!H15="-","-",'PL四半期（PL Quarterly）'!H15/'為替換算(currency conversion)'!$B$3)</f>
        <v>35.968992248062015</v>
      </c>
      <c r="I15" s="269">
        <f>IF('PL四半期（PL Quarterly）'!I15="-","-",'PL四半期（PL Quarterly）'!I15/'為替換算(currency conversion)'!$B$3)</f>
        <v>22.702104097452935</v>
      </c>
      <c r="J15" s="188">
        <f>IF('PL四半期（PL Quarterly）'!J15="-","-",'PL四半期（PL Quarterly）'!J15/'為替換算(currency conversion)'!$B$3)</f>
        <v>25.45588778146918</v>
      </c>
      <c r="K15" s="188">
        <f>IF('PL四半期（PL Quarterly）'!K15="-","-",'PL四半期（PL Quarterly）'!K15/'為替換算(currency conversion)'!$B$3)</f>
        <v>24.68807678110004</v>
      </c>
      <c r="L15" s="266">
        <f>IF('PL四半期（PL Quarterly）'!L15="-","-",'PL四半期（PL Quarterly）'!L15/'為替換算(currency conversion)'!$B$3)</f>
        <v>38.589885566629754</v>
      </c>
      <c r="M15" s="269">
        <f>IF('PL四半期（PL Quarterly）'!M15="-","-",'PL四半期（PL Quarterly）'!M15/'為替換算(currency conversion)'!$B$3)</f>
        <v>29.708379475821339</v>
      </c>
      <c r="N15" s="188">
        <f>IF('PL四半期（PL Quarterly）'!N15="-","-",'PL四半期（PL Quarterly）'!N15/'為替換算(currency conversion)'!$B$3)</f>
        <v>37.534145441122192</v>
      </c>
      <c r="O15" s="188">
        <f>IF('PL四半期（PL Quarterly）'!O15="-","-",'PL四半期（PL Quarterly）'!O15/'為替換算(currency conversion)'!$B$3)</f>
        <v>35.275009228497602</v>
      </c>
      <c r="P15" s="266">
        <f>IF('PL四半期（PL Quarterly）'!P15="-","-",'PL四半期（PL Quarterly）'!P15/'為替換算(currency conversion)'!$B$3)</f>
        <v>58.368401624215579</v>
      </c>
      <c r="Q15" s="269">
        <f>IF('PL四半期（PL Quarterly）'!Q15="-","-",'PL四半期（PL Quarterly）'!Q15/'為替換算(currency conversion)'!$B$3)</f>
        <v>38.050941306755263</v>
      </c>
      <c r="R15" s="188">
        <f>IF('PL四半期（PL Quarterly）'!R15="-","-",'PL四半期（PL Quarterly）'!R15/'為替換算(currency conversion)'!$B$3)</f>
        <v>38.545588778146922</v>
      </c>
      <c r="S15" s="188">
        <f>IF('PL四半期（PL Quarterly）'!S15="-","-",'PL四半期（PL Quarterly）'!S15/'為替換算(currency conversion)'!$B$3)</f>
        <v>37.932816537467701</v>
      </c>
      <c r="T15" s="266">
        <f>IF('PL四半期（PL Quarterly）'!T15="-","-",'PL四半期（PL Quarterly）'!T15/'為替換算(currency conversion)'!$B$3)</f>
        <v>53.348098929494284</v>
      </c>
      <c r="U15" s="269">
        <f>IF('PL四半期（PL Quarterly）'!U15="-","-",'PL四半期（PL Quarterly）'!U15/'為替換算(currency conversion)'!$B$3)</f>
        <v>29.435215946843858</v>
      </c>
      <c r="V15" s="188">
        <f>IF('PL四半期（PL Quarterly）'!V15="-","-",'PL四半期（PL Quarterly）'!V15/'為替換算(currency conversion)'!$B$3)</f>
        <v>32.794389073458845</v>
      </c>
      <c r="W15" s="188">
        <f>IF('PL四半期（PL Quarterly）'!W15="-","-",'PL四半期（PL Quarterly）'!W15/'為替換算(currency conversion)'!$B$3)</f>
        <v>34.078995939461059</v>
      </c>
      <c r="X15" s="266">
        <f>IF('PL四半期（PL Quarterly）'!X15="-","-",'PL四半期（PL Quarterly）'!X15/'為替換算(currency conversion)'!$B$3)</f>
        <v>49.18420081210779</v>
      </c>
      <c r="Y15" s="269">
        <f>IF('PL四半期（PL Quarterly）'!Y15="-","-",'PL四半期（PL Quarterly）'!Y15/'為替換算(currency conversion)'!$B$3)</f>
        <v>31.244001476559617</v>
      </c>
      <c r="Z15" s="188">
        <f>IF('PL四半期（PL Quarterly）'!Z15="-","-",'PL四半期（PL Quarterly）'!Z15/'為替換算(currency conversion)'!$B$3)</f>
        <v>34.536729420450357</v>
      </c>
      <c r="AA15" s="188">
        <f>IF('PL四半期（PL Quarterly）'!AA15="-","-",'PL四半期（PL Quarterly）'!AA15/'為替換算(currency conversion)'!$B$3)</f>
        <v>50.269472129937249</v>
      </c>
      <c r="AB15" s="266">
        <f>IF('PL四半期（PL Quarterly）'!AB15="-","-",'PL四半期（PL Quarterly）'!AB15/'為替換算(currency conversion)'!$B$3)</f>
        <v>68.062015503875969</v>
      </c>
    </row>
    <row r="16" spans="1:28" ht="18" customHeight="1">
      <c r="A16" s="169"/>
      <c r="B16" s="264" t="s">
        <v>465</v>
      </c>
      <c r="C16" s="265" t="s">
        <v>3</v>
      </c>
      <c r="D16" s="187" t="s">
        <v>284</v>
      </c>
      <c r="E16" s="268">
        <f>IF('PL四半期（PL Quarterly）'!E16="-","-",'PL四半期（PL Quarterly）'!E16/'為替換算(currency conversion)'!$B$3)</f>
        <v>194.2045035068291</v>
      </c>
      <c r="F16" s="188">
        <f>IF('PL四半期（PL Quarterly）'!F16="-","-",'PL四半期（PL Quarterly）'!F16/'為替換算(currency conversion)'!$B$3)</f>
        <v>221.73495754891107</v>
      </c>
      <c r="G16" s="188">
        <f>IF('PL四半期（PL Quarterly）'!G16="-","-",'PL四半期（PL Quarterly）'!G16/'為替換算(currency conversion)'!$B$3)</f>
        <v>227.67072720561094</v>
      </c>
      <c r="H16" s="245">
        <f>IF('PL四半期（PL Quarterly）'!H16="-","-",'PL四半期（PL Quarterly）'!H16/'為替換算(currency conversion)'!$B$3)</f>
        <v>265.3525286083426</v>
      </c>
      <c r="I16" s="269">
        <f>IF('PL四半期（PL Quarterly）'!I16="-","-",'PL四半期（PL Quarterly）'!I16/'為替換算(currency conversion)'!$B$3)</f>
        <v>215.14211886304912</v>
      </c>
      <c r="J16" s="188">
        <f>IF('PL四半期（PL Quarterly）'!J16="-","-",'PL四半期（PL Quarterly）'!J16/'為替換算(currency conversion)'!$B$3)</f>
        <v>228.33517903285346</v>
      </c>
      <c r="K16" s="188">
        <f>IF('PL四半期（PL Quarterly）'!K16="-","-",'PL四半期（PL Quarterly）'!K16/'為替換算(currency conversion)'!$B$3)</f>
        <v>252.78700627537839</v>
      </c>
      <c r="L16" s="266">
        <f>IF('PL四半期（PL Quarterly）'!L16="-","-",'PL四半期（PL Quarterly）'!L16/'為替換算(currency conversion)'!$B$3)</f>
        <v>394.30047988187528</v>
      </c>
      <c r="M16" s="269">
        <f>IF('PL四半期（PL Quarterly）'!M16="-","-",'PL四半期（PL Quarterly）'!M16/'為替換算(currency conversion)'!$B$3)</f>
        <v>220.28792912513845</v>
      </c>
      <c r="N16" s="188">
        <f>IF('PL四半期（PL Quarterly）'!N16="-","-",'PL四半期（PL Quarterly）'!N16/'為替換算(currency conversion)'!$B$3)</f>
        <v>250.41712809154672</v>
      </c>
      <c r="O16" s="188">
        <f>IF('PL四半期（PL Quarterly）'!O16="-","-",'PL四半期（PL Quarterly）'!O16/'為替換算(currency conversion)'!$B$3)</f>
        <v>219.85234403839056</v>
      </c>
      <c r="P16" s="266">
        <f>IF('PL四半期（PL Quarterly）'!P16="-","-",'PL四半期（PL Quarterly）'!P16/'為替換算(currency conversion)'!$B$3)</f>
        <v>276.13141380583244</v>
      </c>
      <c r="Q16" s="269">
        <f>IF('PL四半期（PL Quarterly）'!Q16="-","-",'PL四半期（PL Quarterly）'!Q16/'為替換算(currency conversion)'!$B$3)</f>
        <v>197.02473237356961</v>
      </c>
      <c r="R16" s="188">
        <f>IF('PL四半期（PL Quarterly）'!R16="-","-",'PL四半期（PL Quarterly）'!R16/'為替換算(currency conversion)'!$B$3)</f>
        <v>274.1528239202658</v>
      </c>
      <c r="S16" s="188">
        <f>IF('PL四半期（PL Quarterly）'!S16="-","-",'PL四半期（PL Quarterly）'!S16/'為替換算(currency conversion)'!$B$3)</f>
        <v>318.11738648947954</v>
      </c>
      <c r="T16" s="266">
        <f>IF('PL四半期（PL Quarterly）'!T16="-","-",'PL四半期（PL Quarterly）'!T16/'為替換算(currency conversion)'!$B$3)</f>
        <v>238.19121447028425</v>
      </c>
      <c r="U16" s="269">
        <f>IF('PL四半期（PL Quarterly）'!U16="-","-",'PL四半期（PL Quarterly）'!U16/'為替換算(currency conversion)'!$B$3)</f>
        <v>348.99224806201551</v>
      </c>
      <c r="V16" s="188">
        <f>IF('PL四半期（PL Quarterly）'!V16="-","-",'PL四半期（PL Quarterly）'!V16/'為替換算(currency conversion)'!$B$3)</f>
        <v>456.75156884459216</v>
      </c>
      <c r="W16" s="188">
        <f>IF('PL四半期（PL Quarterly）'!W16="-","-",'PL四半期（PL Quarterly）'!W16/'為替換算(currency conversion)'!$B$3)</f>
        <v>427.8479143595423</v>
      </c>
      <c r="X16" s="266">
        <f>IF('PL四半期（PL Quarterly）'!X16="-","-",'PL四半期（PL Quarterly）'!X16/'為替換算(currency conversion)'!$B$3)</f>
        <v>335.91731266149873</v>
      </c>
      <c r="Y16" s="269">
        <f>IF('PL四半期（PL Quarterly）'!Y16="-","-",'PL四半期（PL Quarterly）'!Y16/'為替換算(currency conversion)'!$B$3)</f>
        <v>424.67331118493911</v>
      </c>
      <c r="Z16" s="188">
        <f>IF('PL四半期（PL Quarterly）'!Z16="-","-",'PL四半期（PL Quarterly）'!Z16/'為替換算(currency conversion)'!$B$3)</f>
        <v>372.14470284237728</v>
      </c>
      <c r="AA16" s="188">
        <f>IF('PL四半期（PL Quarterly）'!AA16="-","-",'PL四半期（PL Quarterly）'!AA16/'為替換算(currency conversion)'!$B$3)</f>
        <v>557.68918420081218</v>
      </c>
      <c r="AB16" s="266">
        <f>IF('PL四半期（PL Quarterly）'!AB16="-","-",'PL四半期（PL Quarterly）'!AB16/'為替換算(currency conversion)'!$B$3)</f>
        <v>558.45699520118126</v>
      </c>
    </row>
    <row r="17" spans="1:28" ht="18" customHeight="1">
      <c r="A17" s="169"/>
      <c r="B17" s="264" t="s">
        <v>249</v>
      </c>
      <c r="C17" s="265" t="s">
        <v>3</v>
      </c>
      <c r="D17" s="187" t="s">
        <v>285</v>
      </c>
      <c r="E17" s="268">
        <f>IF('PL四半期（PL Quarterly）'!E17="-","-",'PL四半期（PL Quarterly）'!E17/'為替換算(currency conversion)'!$B$3)</f>
        <v>15.238095238095239</v>
      </c>
      <c r="F17" s="188">
        <f>IF('PL四半期（PL Quarterly）'!F17="-","-",'PL四半期（PL Quarterly）'!F17/'為替換算(currency conversion)'!$B$3)</f>
        <v>4.1122185308231822</v>
      </c>
      <c r="G17" s="188">
        <f>IF('PL四半期（PL Quarterly）'!G17="-","-",'PL四半期（PL Quarterly）'!G17/'為替換算(currency conversion)'!$B$3)</f>
        <v>10.166112956810633</v>
      </c>
      <c r="H17" s="245">
        <f>IF('PL四半期（PL Quarterly）'!H17="-","-",'PL四半期（PL Quarterly）'!H17/'為替換算(currency conversion)'!$B$3)</f>
        <v>13.805832410483575</v>
      </c>
      <c r="I17" s="269">
        <f>IF('PL四半期（PL Quarterly）'!I17="-","-",'PL四半期（PL Quarterly）'!I17/'為替換算(currency conversion)'!$B$3)</f>
        <v>17.57844222960502</v>
      </c>
      <c r="J17" s="188">
        <f>IF('PL四半期（PL Quarterly）'!J17="-","-",'PL四半期（PL Quarterly）'!J17/'為替換算(currency conversion)'!$B$3)</f>
        <v>7.478774455518642</v>
      </c>
      <c r="K17" s="188">
        <f>IF('PL四半期（PL Quarterly）'!K17="-","-",'PL四半期（PL Quarterly）'!K17/'為替換算(currency conversion)'!$B$3)</f>
        <v>10.897009966777409</v>
      </c>
      <c r="L17" s="266">
        <f>IF('PL四半期（PL Quarterly）'!L17="-","-",'PL四半期（PL Quarterly）'!L17/'為替換算(currency conversion)'!$B$3)</f>
        <v>14.603174603174605</v>
      </c>
      <c r="M17" s="269">
        <f>IF('PL四半期（PL Quarterly）'!M17="-","-",'PL四半期（PL Quarterly）'!M17/'為替換算(currency conversion)'!$B$3)</f>
        <v>20.82687338501292</v>
      </c>
      <c r="N17" s="188">
        <f>IF('PL四半期（PL Quarterly）'!N17="-","-",'PL四半期（PL Quarterly）'!N17/'為替換算(currency conversion)'!$B$3)</f>
        <v>4.9612403100775202</v>
      </c>
      <c r="O17" s="188">
        <f>IF('PL四半期（PL Quarterly）'!O17="-","-",'PL四半期（PL Quarterly）'!O17/'為替換算(currency conversion)'!$B$3)</f>
        <v>10.365448504983389</v>
      </c>
      <c r="P17" s="266">
        <f>IF('PL四半期（PL Quarterly）'!P17="-","-",'PL四半期（PL Quarterly）'!P17/'為替換算(currency conversion)'!$B$3)</f>
        <v>8.3351790328534516</v>
      </c>
      <c r="Q17" s="269">
        <f>IF('PL四半期（PL Quarterly）'!Q17="-","-",'PL四半期（PL Quarterly）'!Q17/'為替換算(currency conversion)'!$B$3)</f>
        <v>20.287929125138429</v>
      </c>
      <c r="R17" s="188">
        <f>IF('PL四半期（PL Quarterly）'!R17="-","-",'PL四半期（PL Quarterly）'!R17/'為替換算(currency conversion)'!$B$3)</f>
        <v>6.9545957918050947</v>
      </c>
      <c r="S17" s="188">
        <f>IF('PL四半期（PL Quarterly）'!S17="-","-",'PL四半期（PL Quarterly）'!S17/'為替換算(currency conversion)'!$B$3)</f>
        <v>12.49169435215947</v>
      </c>
      <c r="T17" s="266">
        <f>IF('PL四半期（PL Quarterly）'!T17="-","-",'PL四半期（PL Quarterly）'!T17/'為替換算(currency conversion)'!$B$3)</f>
        <v>9.4352159468438543</v>
      </c>
      <c r="U17" s="269">
        <f>IF('PL四半期（PL Quarterly）'!U17="-","-",'PL四半期（PL Quarterly）'!U17/'為替換算(currency conversion)'!$B$3)</f>
        <v>22.288667404946477</v>
      </c>
      <c r="V17" s="188">
        <f>IF('PL四半期（PL Quarterly）'!V17="-","-",'PL四半期（PL Quarterly）'!V17/'為替換算(currency conversion)'!$B$3)</f>
        <v>13.392395717977115</v>
      </c>
      <c r="W17" s="188">
        <f>IF('PL四半期（PL Quarterly）'!W17="-","-",'PL四半期（PL Quarterly）'!W17/'為替換算(currency conversion)'!$B$3)</f>
        <v>12.277593207825767</v>
      </c>
      <c r="X17" s="266">
        <f>IF('PL四半期（PL Quarterly）'!X17="-","-",'PL四半期（PL Quarterly）'!X17/'為替換算(currency conversion)'!$B$3)</f>
        <v>23.403469915097823</v>
      </c>
      <c r="Y17" s="269">
        <f>IF('PL四半期（PL Quarterly）'!Y17="-","-",'PL四半期（PL Quarterly）'!Y17/'為替換算(currency conversion)'!$B$3)</f>
        <v>29.427833148763384</v>
      </c>
      <c r="Z17" s="188">
        <f>IF('PL四半期（PL Quarterly）'!Z17="-","-",'PL四半期（PL Quarterly）'!Z17/'為替換算(currency conversion)'!$B$3)</f>
        <v>13.385012919896642</v>
      </c>
      <c r="AA17" s="188">
        <f>IF('PL四半期（PL Quarterly）'!AA17="-","-",'PL四半期（PL Quarterly）'!AA17/'為替換算(currency conversion)'!$B$3)</f>
        <v>37.083794758213365</v>
      </c>
      <c r="AB17" s="266">
        <f>IF('PL四半期（PL Quarterly）'!AB17="-","-",'PL四半期（PL Quarterly）'!AB17/'為替換算(currency conversion)'!$B$3)</f>
        <v>41.085271317829459</v>
      </c>
    </row>
    <row r="18" spans="1:28" ht="18" customHeight="1">
      <c r="A18" s="169"/>
      <c r="B18" s="264" t="s">
        <v>251</v>
      </c>
      <c r="C18" s="265" t="s">
        <v>3</v>
      </c>
      <c r="D18" s="187" t="s">
        <v>286</v>
      </c>
      <c r="E18" s="268">
        <f>IF('PL四半期（PL Quarterly）'!E18="-","-",'PL四半期（PL Quarterly）'!E18/'為替換算(currency conversion)'!$B$3)</f>
        <v>11.539313399778518</v>
      </c>
      <c r="F18" s="188">
        <f>IF('PL四半期（PL Quarterly）'!F18="-","-",'PL四半期（PL Quarterly）'!F18/'為替換算(currency conversion)'!$B$3)</f>
        <v>17.977113325950537</v>
      </c>
      <c r="G18" s="188">
        <f>IF('PL四半期（PL Quarterly）'!G18="-","-",'PL四半期（PL Quarterly）'!G18/'為替換算(currency conversion)'!$B$3)</f>
        <v>13.650793650793652</v>
      </c>
      <c r="H18" s="245">
        <f>IF('PL四半期（PL Quarterly）'!H18="-","-",'PL四半期（PL Quarterly）'!H18/'為替換算(currency conversion)'!$B$3)</f>
        <v>9.9372462163159838</v>
      </c>
      <c r="I18" s="269">
        <f>IF('PL四半期（PL Quarterly）'!I18="-","-",'PL四半期（PL Quarterly）'!I18/'為替換算(currency conversion)'!$B$3)</f>
        <v>11.066814322628277</v>
      </c>
      <c r="J18" s="188">
        <f>IF('PL四半期（PL Quarterly）'!J18="-","-",'PL四半期（PL Quarterly）'!J18/'為替換算(currency conversion)'!$B$3)</f>
        <v>9.7009966777408643</v>
      </c>
      <c r="K18" s="188">
        <f>IF('PL四半期（PL Quarterly）'!K18="-","-",'PL四半期（PL Quarterly）'!K18/'為替換算(currency conversion)'!$B$3)</f>
        <v>16.552233296419345</v>
      </c>
      <c r="L18" s="266">
        <f>IF('PL四半期（PL Quarterly）'!L18="-","-",'PL四半期（PL Quarterly）'!L18/'為替換算(currency conversion)'!$B$3)</f>
        <v>20.450350682908823</v>
      </c>
      <c r="M18" s="269">
        <f>IF('PL四半期（PL Quarterly）'!M18="-","-",'PL四半期（PL Quarterly）'!M18/'為替換算(currency conversion)'!$B$3)</f>
        <v>14.11590992986342</v>
      </c>
      <c r="N18" s="188">
        <f>IF('PL四半期（PL Quarterly）'!N18="-","-",'PL四半期（PL Quarterly）'!N18/'為替換算(currency conversion)'!$B$3)</f>
        <v>17.452934662236988</v>
      </c>
      <c r="O18" s="188">
        <f>IF('PL四半期（PL Quarterly）'!O18="-","-",'PL四半期（PL Quarterly）'!O18/'為替換算(currency conversion)'!$B$3)</f>
        <v>15.651531930601699</v>
      </c>
      <c r="P18" s="266">
        <f>IF('PL四半期（PL Quarterly）'!P18="-","-",'PL四半期（PL Quarterly）'!P18/'為替換算(currency conversion)'!$B$3)</f>
        <v>79.150978220745671</v>
      </c>
      <c r="Q18" s="269">
        <f>IF('PL四半期（PL Quarterly）'!Q18="-","-",'PL四半期（PL Quarterly）'!Q18/'為替換算(currency conversion)'!$B$3)</f>
        <v>16.382428940568477</v>
      </c>
      <c r="R18" s="188">
        <f>IF('PL四半期（PL Quarterly）'!R18="-","-",'PL四半期（PL Quarterly）'!R18/'為替換算(currency conversion)'!$B$3)</f>
        <v>16.995201181247694</v>
      </c>
      <c r="S18" s="188">
        <f>IF('PL四半期（PL Quarterly）'!S18="-","-",'PL四半期（PL Quarterly）'!S18/'為替換算(currency conversion)'!$B$3)</f>
        <v>16.736803248431158</v>
      </c>
      <c r="T18" s="266">
        <f>IF('PL四半期（PL Quarterly）'!T18="-","-",'PL四半期（PL Quarterly）'!T18/'為替換算(currency conversion)'!$B$3)</f>
        <v>16.943521594684388</v>
      </c>
      <c r="U18" s="269">
        <f>IF('PL四半期（PL Quarterly）'!U18="-","-",'PL四半期（PL Quarterly）'!U18/'為替換算(currency conversion)'!$B$3)</f>
        <v>9.4204503506829091</v>
      </c>
      <c r="V18" s="188">
        <f>IF('PL四半期（PL Quarterly）'!V18="-","-",'PL四半期（PL Quarterly）'!V18/'為替換算(currency conversion)'!$B$3)</f>
        <v>11.93060169804356</v>
      </c>
      <c r="W18" s="188">
        <f>IF('PL四半期（PL Quarterly）'!W18="-","-",'PL四半期（PL Quarterly）'!W18/'為替換算(currency conversion)'!$B$3)</f>
        <v>10.978220745662608</v>
      </c>
      <c r="X18" s="266">
        <f>IF('PL四半期（PL Quarterly）'!X18="-","-",'PL四半期（PL Quarterly）'!X18/'為替換算(currency conversion)'!$B$3)</f>
        <v>13.444075304540421</v>
      </c>
      <c r="Y18" s="269">
        <f>IF('PL四半期（PL Quarterly）'!Y18="-","-",'PL四半期（PL Quarterly）'!Y18/'為替換算(currency conversion)'!$B$3)</f>
        <v>19.81543004798819</v>
      </c>
      <c r="Z18" s="188">
        <f>IF('PL四半期（PL Quarterly）'!Z18="-","-",'PL四半期（PL Quarterly）'!Z18/'為替換算(currency conversion)'!$B$3)</f>
        <v>3.6101882613510523</v>
      </c>
      <c r="AA18" s="188">
        <f>IF('PL四半期（PL Quarterly）'!AA18="-","-",'PL四半期（PL Quarterly）'!AA18/'為替換算(currency conversion)'!$B$3)</f>
        <v>132.01919527500925</v>
      </c>
      <c r="AB18" s="266">
        <f>IF('PL四半期（PL Quarterly）'!AB18="-","-",'PL四半期（PL Quarterly）'!AB18/'為替換算(currency conversion)'!$B$3)</f>
        <v>88.94056847545221</v>
      </c>
    </row>
    <row r="19" spans="1:28" ht="18" customHeight="1">
      <c r="A19" s="169"/>
      <c r="B19" s="264" t="s">
        <v>253</v>
      </c>
      <c r="C19" s="265" t="s">
        <v>3</v>
      </c>
      <c r="D19" s="187" t="s">
        <v>254</v>
      </c>
      <c r="E19" s="471">
        <f>IF('PL四半期（PL Quarterly）'!E19="-","-",'PL四半期（PL Quarterly）'!E19/'為替換算(currency conversion)'!$B$3)</f>
        <v>0.98929494278331498</v>
      </c>
      <c r="F19" s="472">
        <f>IF('PL四半期（PL Quarterly）'!F19="-","-",'PL四半期（PL Quarterly）'!F19/'為替換算(currency conversion)'!$B$3)</f>
        <v>0.31007751937984501</v>
      </c>
      <c r="G19" s="472">
        <f>IF('PL四半期（PL Quarterly）'!G19="-","-",'PL四半期（PL Quarterly）'!G19/'為替換算(currency conversion)'!$B$3)</f>
        <v>2.5544481358434847</v>
      </c>
      <c r="H19" s="473">
        <f>IF('PL四半期（PL Quarterly）'!H19="-","-",'PL四半期（PL Quarterly）'!H19/'為替換算(currency conversion)'!$B$3)</f>
        <v>2.8571428571428572</v>
      </c>
      <c r="I19" s="474">
        <f>IF('PL四半期（PL Quarterly）'!I19="-","-",'PL四半期（PL Quarterly）'!I19/'為替換算(currency conversion)'!$B$3)</f>
        <v>1.3362864525655225</v>
      </c>
      <c r="J19" s="472">
        <f>IF('PL四半期（PL Quarterly）'!J19="-","-",'PL四半期（PL Quarterly）'!J19/'為替換算(currency conversion)'!$B$3)</f>
        <v>1.59468438538206</v>
      </c>
      <c r="K19" s="472">
        <f>IF('PL四半期（PL Quarterly）'!K19="-","-",'PL四半期（PL Quarterly）'!K19/'為替換算(currency conversion)'!$B$3)</f>
        <v>0.64968623108157997</v>
      </c>
      <c r="L19" s="266">
        <f>IF('PL四半期（PL Quarterly）'!L19="-","-",'PL四半期（PL Quarterly）'!L19/'為替換算(currency conversion)'!$B$3)</f>
        <v>-2.2886674049464748</v>
      </c>
      <c r="M19" s="474">
        <f>IF('PL四半期（PL Quarterly）'!M19="-","-",'PL四半期（PL Quarterly）'!M19/'為替換算(currency conversion)'!$B$3)</f>
        <v>0.40605389442598749</v>
      </c>
      <c r="N19" s="416">
        <f>IF('PL四半期（PL Quarterly）'!N19="-","-",'PL四半期（PL Quarterly）'!N19/'為替換算(currency conversion)'!$B$3)</f>
        <v>-0.65706902916205245</v>
      </c>
      <c r="O19" s="416">
        <f>IF('PL四半期（PL Quarterly）'!O19="-","-",'PL四半期（PL Quarterly）'!O19/'為替換算(currency conversion)'!$B$3)</f>
        <v>2.51015134736065</v>
      </c>
      <c r="P19" s="266">
        <f>IF('PL四半期（PL Quarterly）'!P19="-","-",'PL四半期（PL Quarterly）'!P19/'為替換算(currency conversion)'!$B$3)</f>
        <v>7.3827980804724996E-3</v>
      </c>
      <c r="Q19" s="416">
        <f>IF('PL四半期（PL Quarterly）'!Q19="-","-",'PL四半期（PL Quarterly）'!Q19/'為替換算(currency conversion)'!$B$3)</f>
        <v>-0.54632705795496495</v>
      </c>
      <c r="R19" s="416">
        <f>IF('PL四半期（PL Quarterly）'!R19="-","-",'PL四半期（PL Quarterly）'!R19/'為替換算(currency conversion)'!$B$3)</f>
        <v>-0.99667774086378746</v>
      </c>
      <c r="S19" s="416">
        <f>IF('PL四半期（PL Quarterly）'!S19="-","-",'PL四半期（PL Quarterly）'!S19/'為替換算(currency conversion)'!$B$3)</f>
        <v>3.8612033960871175</v>
      </c>
      <c r="T19" s="266">
        <f>IF('PL四半期（PL Quarterly）'!T19="-","-",'PL四半期（PL Quarterly）'!T19/'為替換算(currency conversion)'!$B$3)</f>
        <v>-48.822443706164641</v>
      </c>
      <c r="U19" s="416">
        <f>IF('PL四半期（PL Quarterly）'!U19="-","-",'PL四半期（PL Quarterly）'!U19/'為替換算(currency conversion)'!$B$3)</f>
        <v>-0.26578073089700999</v>
      </c>
      <c r="V19" s="416">
        <f>IF('PL四半期（PL Quarterly）'!V19="-","-",'PL四半期（PL Quarterly）'!V19/'為替換算(currency conversion)'!$B$3)</f>
        <v>3.6913990402362498E-2</v>
      </c>
      <c r="W19" s="416">
        <f>IF('PL四半期（PL Quarterly）'!W19="-","-",'PL四半期（PL Quarterly）'!W19/'為替換算(currency conversion)'!$B$3)</f>
        <v>0.28054632705795501</v>
      </c>
      <c r="X19" s="266">
        <f>IF('PL四半期（PL Quarterly）'!X19="-","-",'PL四半期（PL Quarterly）'!X19/'為替換算(currency conversion)'!$B$3)</f>
        <v>-1.5651531930601699</v>
      </c>
      <c r="Y19" s="416">
        <f>IF('PL四半期（PL Quarterly）'!Y19="-","-",'PL四半期（PL Quarterly）'!Y19/'為替換算(currency conversion)'!$B$3)</f>
        <v>0.40605389442598749</v>
      </c>
      <c r="Z19" s="416">
        <f>IF('PL四半期（PL Quarterly）'!Z19="-","-",'PL四半期（PL Quarterly）'!Z19/'為替換算(currency conversion)'!$B$3)</f>
        <v>0.11812476928755999</v>
      </c>
      <c r="AA19" s="416">
        <f>IF('PL四半期（PL Quarterly）'!AA19="-","-",'PL四半期（PL Quarterly）'!AA19/'為替換算(currency conversion)'!$B$3)</f>
        <v>-1.6611295681063125</v>
      </c>
      <c r="AB19" s="266">
        <f>IF('PL四半期（PL Quarterly）'!AB19="-","-",'PL四半期（PL Quarterly）'!AB19/'為替換算(currency conversion)'!$B$3)</f>
        <v>4.1196013289036548</v>
      </c>
    </row>
    <row r="20" spans="1:28" ht="18" customHeight="1">
      <c r="A20" s="169"/>
      <c r="B20" s="264" t="s">
        <v>287</v>
      </c>
      <c r="C20" s="265" t="s">
        <v>3</v>
      </c>
      <c r="D20" s="187" t="s">
        <v>288</v>
      </c>
      <c r="E20" s="268">
        <f>IF('PL四半期（PL Quarterly）'!E20="-","-",'PL四半期（PL Quarterly）'!E20/'為替換算(currency conversion)'!$B$3)</f>
        <v>198.89258028792915</v>
      </c>
      <c r="F20" s="188">
        <f>IF('PL四半期（PL Quarterly）'!F20="-","-",'PL四半期（PL Quarterly）'!F20/'為替換算(currency conversion)'!$B$3)</f>
        <v>208.18752307124402</v>
      </c>
      <c r="G20" s="188">
        <f>IF('PL四半期（PL Quarterly）'!G20="-","-",'PL四半期（PL Quarterly）'!G20/'為替換算(currency conversion)'!$B$3)</f>
        <v>226.74049464747142</v>
      </c>
      <c r="H20" s="245">
        <f>IF('PL四半期（PL Quarterly）'!H20="-","-",'PL四半期（PL Quarterly）'!H20/'為替換算(currency conversion)'!$B$3)</f>
        <v>272.07825765965305</v>
      </c>
      <c r="I20" s="269">
        <f>IF('PL四半期（PL Quarterly）'!I20="-","-",'PL四半期（PL Quarterly）'!I20/'為替換算(currency conversion)'!$B$3)</f>
        <v>222.99003322259139</v>
      </c>
      <c r="J20" s="188">
        <f>IF('PL四半期（PL Quarterly）'!J20="-","-",'PL四半期（PL Quarterly）'!J20/'為替換算(currency conversion)'!$B$3)</f>
        <v>227.70025839793283</v>
      </c>
      <c r="K20" s="188">
        <f>IF('PL四半期（PL Quarterly）'!K20="-","-",'PL四半期（PL Quarterly）'!K20/'為替換算(currency conversion)'!$B$3)</f>
        <v>247.78146917681804</v>
      </c>
      <c r="L20" s="245">
        <f>IF('PL四半期（PL Quarterly）'!L20="-","-",'PL四半期（PL Quarterly）'!L20/'為替換算(currency conversion)'!$B$3)</f>
        <v>386.16463639719456</v>
      </c>
      <c r="M20" s="269">
        <f>IF('PL四半期（PL Quarterly）'!M20="-","-",'PL四半期（PL Quarterly）'!M20/'為替換算(currency conversion)'!$B$3)</f>
        <v>227.40494647471394</v>
      </c>
      <c r="N20" s="188">
        <f>IF('PL四半期（PL Quarterly）'!N20="-","-",'PL四半期（PL Quarterly）'!N20/'為替換算(currency conversion)'!$B$3)</f>
        <v>237.2683647102252</v>
      </c>
      <c r="O20" s="188">
        <f>IF('PL四半期（PL Quarterly）'!O20="-","-",'PL四半期（PL Quarterly）'!O20/'為替換算(currency conversion)'!$B$3)</f>
        <v>217.0764119601329</v>
      </c>
      <c r="P20" s="245">
        <f>IF('PL四半期（PL Quarterly）'!P20="-","-",'PL四半期（PL Quarterly）'!P20/'為替換算(currency conversion)'!$B$3)</f>
        <v>205.32299741602068</v>
      </c>
      <c r="Q20" s="269">
        <f>IF('PL四半期（PL Quarterly）'!Q20="-","-",'PL四半期（PL Quarterly）'!Q20/'為替換算(currency conversion)'!$B$3)</f>
        <v>200.39128829826507</v>
      </c>
      <c r="R20" s="188">
        <f>IF('PL四半期（PL Quarterly）'!R20="-","-",'PL四半期（PL Quarterly）'!R20/'為替換算(currency conversion)'!$B$3)</f>
        <v>263.10815799187895</v>
      </c>
      <c r="S20" s="188">
        <f>IF('PL四半期（PL Quarterly）'!S20="-","-",'PL四半期（PL Quarterly）'!S20/'為替換算(currency conversion)'!$B$3)</f>
        <v>317.73348098929495</v>
      </c>
      <c r="T20" s="245">
        <f>IF('PL四半期（PL Quarterly）'!T20="-","-",'PL四半期（PL Quarterly）'!T20/'為替換算(currency conversion)'!$B$3)</f>
        <v>181.86784791435954</v>
      </c>
      <c r="U20" s="269">
        <f>IF('PL四半期（PL Quarterly）'!U20="-","-",'PL四半期（PL Quarterly）'!U20/'為替換算(currency conversion)'!$B$3)</f>
        <v>361.5946843853821</v>
      </c>
      <c r="V20" s="188">
        <f>IF('PL四半期（PL Quarterly）'!V20="-","-",'PL四半期（PL Quarterly）'!V20/'為替換算(currency conversion)'!$B$3)</f>
        <v>458.2428940568476</v>
      </c>
      <c r="W20" s="188">
        <f>IF('PL四半期（PL Quarterly）'!W20="-","-",'PL四半期（PL Quarterly）'!W20/'為替換算(currency conversion)'!$B$3)</f>
        <v>429.4278331487634</v>
      </c>
      <c r="X20" s="245">
        <f>IF('PL四半期（PL Quarterly）'!X20="-","-",'PL四半期（PL Quarterly）'!X20/'為替換算(currency conversion)'!$B$3)</f>
        <v>344.30417128091551</v>
      </c>
      <c r="Y20" s="269">
        <f>IF('PL四半期（PL Quarterly）'!Y20="-","-",'PL四半期（PL Quarterly）'!Y20/'為替換算(currency conversion)'!$B$3)</f>
        <v>434.69176818014029</v>
      </c>
      <c r="Z20" s="188">
        <f>IF('PL四半期（PL Quarterly）'!Z20="-","-",'PL四半期（PL Quarterly）'!Z20/'為替換算(currency conversion)'!$B$3)</f>
        <v>382.03765227021046</v>
      </c>
      <c r="AA20" s="188">
        <f>IF('PL四半期（PL Quarterly）'!AA20="-","-",'PL四半期（PL Quarterly）'!AA20/'為替換算(currency conversion)'!$B$3)</f>
        <v>461.09265411590997</v>
      </c>
      <c r="AB20" s="245">
        <f>IF('PL四半期（PL Quarterly）'!AB20="-","-",'PL四半期（PL Quarterly）'!AB20/'為替換算(currency conversion)'!$B$3)</f>
        <v>514.72129937246223</v>
      </c>
    </row>
    <row r="21" spans="1:28" ht="18" customHeight="1">
      <c r="A21" s="169"/>
      <c r="B21" s="270" t="s">
        <v>257</v>
      </c>
      <c r="C21" s="265" t="s">
        <v>3</v>
      </c>
      <c r="D21" s="187" t="s">
        <v>289</v>
      </c>
      <c r="E21" s="268">
        <f>IF('PL四半期（PL Quarterly）'!E21="-","-",'PL四半期（PL Quarterly）'!E21/'為替換算(currency conversion)'!$B$3)</f>
        <v>70.018456995201191</v>
      </c>
      <c r="F21" s="188">
        <f>IF('PL四半期（PL Quarterly）'!F21="-","-",'PL四半期（PL Quarterly）'!F21/'為替換算(currency conversion)'!$B$3)</f>
        <v>65.640457733481</v>
      </c>
      <c r="G21" s="188">
        <f>IF('PL四半期（PL Quarterly）'!G21="-","-",'PL四半期（PL Quarterly）'!G21/'為替換算(currency conversion)'!$B$3)</f>
        <v>65.38205980066445</v>
      </c>
      <c r="H21" s="245">
        <f>IF('PL四半期（PL Quarterly）'!H21="-","-",'PL四半期（PL Quarterly）'!H21/'為替換算(currency conversion)'!$B$3)</f>
        <v>72.218530823181993</v>
      </c>
      <c r="I21" s="269">
        <f>IF('PL四半期（PL Quarterly）'!I21="-","-",'PL四半期（PL Quarterly）'!I21/'為替換算(currency conversion)'!$B$3)</f>
        <v>68.032484311554086</v>
      </c>
      <c r="J21" s="188">
        <f>IF('PL四半期（PL Quarterly）'!J21="-","-",'PL四半期（PL Quarterly）'!J21/'為替換算(currency conversion)'!$B$3)</f>
        <v>89.752676264304185</v>
      </c>
      <c r="K21" s="188">
        <f>IF('PL四半期（PL Quarterly）'!K21="-","-",'PL四半期（PL Quarterly）'!K21/'為替換算(currency conversion)'!$B$3)</f>
        <v>83.957179771133269</v>
      </c>
      <c r="L21" s="266">
        <f>IF('PL四半期（PL Quarterly）'!L21="-","-",'PL四半期（PL Quarterly）'!L21/'為替換算(currency conversion)'!$B$3)</f>
        <v>-121.57253599114065</v>
      </c>
      <c r="M21" s="269">
        <f>IF('PL四半期（PL Quarterly）'!M21="-","-",'PL四半期（PL Quarterly）'!M21/'為替換算(currency conversion)'!$B$3)</f>
        <v>67.906976744186053</v>
      </c>
      <c r="N21" s="188">
        <f>IF('PL四半期（PL Quarterly）'!N21="-","-",'PL四半期（PL Quarterly）'!N21/'為替換算(currency conversion)'!$B$3)</f>
        <v>85.677371723883354</v>
      </c>
      <c r="O21" s="188">
        <f>IF('PL四半期（PL Quarterly）'!O21="-","-",'PL四半期（PL Quarterly）'!O21/'為替換算(currency conversion)'!$B$3)</f>
        <v>76.411960132890371</v>
      </c>
      <c r="P21" s="266">
        <f>IF('PL四半期（PL Quarterly）'!P21="-","-",'PL四半期（PL Quarterly）'!P21/'為替換算(currency conversion)'!$B$3)</f>
        <v>68.135843484680706</v>
      </c>
      <c r="Q21" s="269">
        <f>IF('PL四半期（PL Quarterly）'!Q21="-","-",'PL四半期（PL Quarterly）'!Q21/'為替換算(currency conversion)'!$B$3)</f>
        <v>60.361757105943155</v>
      </c>
      <c r="R21" s="188">
        <f>IF('PL四半期（PL Quarterly）'!R21="-","-",'PL四半期（PL Quarterly）'!R21/'為替換算(currency conversion)'!$B$3)</f>
        <v>90.586932447397572</v>
      </c>
      <c r="S21" s="188">
        <f>IF('PL四半期（PL Quarterly）'!S21="-","-",'PL四半期（PL Quarterly）'!S21/'為替換算(currency conversion)'!$B$3)</f>
        <v>101.91952750092285</v>
      </c>
      <c r="T21" s="266">
        <f>IF('PL四半期（PL Quarterly）'!T21="-","-",'PL四半期（PL Quarterly）'!T21/'為替換算(currency conversion)'!$B$3)</f>
        <v>107.05057216685124</v>
      </c>
      <c r="U21" s="269">
        <f>IF('PL四半期（PL Quarterly）'!U21="-","-",'PL四半期（PL Quarterly）'!U21/'為替換算(currency conversion)'!$B$3)</f>
        <v>121.03359173126616</v>
      </c>
      <c r="V21" s="188">
        <f>IF('PL四半期（PL Quarterly）'!V21="-","-",'PL四半期（PL Quarterly）'!V21/'為替換算(currency conversion)'!$B$3)</f>
        <v>142.07456626061278</v>
      </c>
      <c r="W21" s="188">
        <f>IF('PL四半期（PL Quarterly）'!W21="-","-",'PL四半期（PL Quarterly）'!W21/'為替換算(currency conversion)'!$B$3)</f>
        <v>133.4514581026209</v>
      </c>
      <c r="X21" s="266">
        <f>IF('PL四半期（PL Quarterly）'!X21="-","-",'PL四半期（PL Quarterly）'!X21/'為替換算(currency conversion)'!$B$3)</f>
        <v>88.829826504245119</v>
      </c>
      <c r="Y21" s="269">
        <f>IF('PL四半期（PL Quarterly）'!Y21="-","-",'PL四半期（PL Quarterly）'!Y21/'為替換算(currency conversion)'!$B$3)</f>
        <v>126.99150978220747</v>
      </c>
      <c r="Z21" s="188">
        <f>IF('PL四半期（PL Quarterly）'!Z21="-","-",'PL四半期（PL Quarterly）'!Z21/'為替換算(currency conversion)'!$B$3)</f>
        <v>120.62015503875971</v>
      </c>
      <c r="AA21" s="188">
        <f>IF('PL四半期（PL Quarterly）'!AA21="-","-",'PL四半期（PL Quarterly）'!AA21/'為替換算(currency conversion)'!$B$3)</f>
        <v>184.64377999261723</v>
      </c>
      <c r="AB21" s="266">
        <f>IF('PL四半期（PL Quarterly）'!AB21="-","-",'PL四半期（PL Quarterly）'!AB21/'為替換算(currency conversion)'!$B$3)</f>
        <v>128.31303063861205</v>
      </c>
    </row>
    <row r="22" spans="1:28" ht="18" customHeight="1">
      <c r="A22" s="169"/>
      <c r="B22" s="264" t="s">
        <v>290</v>
      </c>
      <c r="C22" s="265" t="s">
        <v>3</v>
      </c>
      <c r="D22" s="187" t="s">
        <v>475</v>
      </c>
      <c r="E22" s="268">
        <f>IF('PL四半期（PL Quarterly）'!E22="-","-",'PL四半期（PL Quarterly）'!E22/'為替換算(currency conversion)'!$B$3)</f>
        <v>128.86674049464747</v>
      </c>
      <c r="F22" s="188">
        <f>IF('PL四半期（PL Quarterly）'!F22="-","-",'PL四半期（PL Quarterly）'!F22/'為替換算(currency conversion)'!$B$3)</f>
        <v>142.54706533776303</v>
      </c>
      <c r="G22" s="188">
        <f>IF('PL四半期（PL Quarterly）'!G22="-","-",'PL四半期（PL Quarterly）'!G22/'為替換算(currency conversion)'!$B$3)</f>
        <v>161.35843484680694</v>
      </c>
      <c r="H22" s="245">
        <f>IF('PL四半期（PL Quarterly）'!H22="-","-",'PL四半期（PL Quarterly）'!H22/'為替換算(currency conversion)'!$B$3)</f>
        <v>199.86710963455153</v>
      </c>
      <c r="I22" s="269">
        <f>IF('PL四半期（PL Quarterly）'!I22="-","-",'PL四半期（PL Quarterly）'!I22/'為替換算(currency conversion)'!$B$3)</f>
        <v>154.95754891103729</v>
      </c>
      <c r="J22" s="188">
        <f>IF('PL四半期（PL Quarterly）'!J22="-","-",'PL四半期（PL Quarterly）'!J22/'為替換算(currency conversion)'!$B$3)</f>
        <v>137.95496493170913</v>
      </c>
      <c r="K22" s="188">
        <f>IF('PL四半期（PL Quarterly）'!K22="-","-",'PL四半期（PL Quarterly）'!K22/'為替換算(currency conversion)'!$B$3)</f>
        <v>163.82428940568477</v>
      </c>
      <c r="L22" s="266">
        <f>IF('PL四半期（PL Quarterly）'!L22="-","-",'PL四半期（PL Quarterly）'!L22/'為替換算(currency conversion)'!$B$3)</f>
        <v>264.59210040605393</v>
      </c>
      <c r="M22" s="269">
        <f>IF('PL四半期（PL Quarterly）'!M22="-","-",'PL四半期（PL Quarterly）'!M22/'為替換算(currency conversion)'!$B$3)</f>
        <v>159.49796973052787</v>
      </c>
      <c r="N22" s="188">
        <f>IF('PL四半期（PL Quarterly）'!N22="-","-",'PL四半期（PL Quarterly）'!N22/'為替換算(currency conversion)'!$B$3)</f>
        <v>151.59099298634183</v>
      </c>
      <c r="O22" s="188">
        <f>IF('PL四半期（PL Quarterly）'!O22="-","-",'PL四半期（PL Quarterly）'!O22/'為替換算(currency conversion)'!$B$3)</f>
        <v>140.66445182724254</v>
      </c>
      <c r="P22" s="266">
        <f>IF('PL四半期（PL Quarterly）'!P22="-","-",'PL四半期（PL Quarterly）'!P22/'為替換算(currency conversion)'!$B$3)</f>
        <v>137.18715393133999</v>
      </c>
      <c r="Q22" s="269">
        <f>IF('PL四半期（PL Quarterly）'!Q22="-","-",'PL四半期（PL Quarterly）'!Q22/'為替換算(currency conversion)'!$B$3)</f>
        <v>140.02953119232191</v>
      </c>
      <c r="R22" s="188">
        <f>IF('PL四半期（PL Quarterly）'!R22="-","-",'PL四半期（PL Quarterly）'!R22/'為替換算(currency conversion)'!$B$3)</f>
        <v>172.52122554448138</v>
      </c>
      <c r="S22" s="188">
        <f>IF('PL四半期（PL Quarterly）'!S22="-","-",'PL四半期（PL Quarterly）'!S22/'為替換算(currency conversion)'!$B$3)</f>
        <v>215.81395348837211</v>
      </c>
      <c r="T22" s="266">
        <f>IF('PL四半期（PL Quarterly）'!T22="-","-",'PL四半期（PL Quarterly）'!T22/'為替換算(currency conversion)'!$B$3)</f>
        <v>74.817275747508319</v>
      </c>
      <c r="U22" s="269">
        <f>IF('PL四半期（PL Quarterly）'!U22="-","-",'PL四半期（PL Quarterly）'!U22/'為替換算(currency conversion)'!$B$3)</f>
        <v>240.56109265411592</v>
      </c>
      <c r="V22" s="188">
        <f>IF('PL四半期（PL Quarterly）'!V22="-","-",'PL四半期（PL Quarterly）'!V22/'為替換算(currency conversion)'!$B$3)</f>
        <v>316.16832779623479</v>
      </c>
      <c r="W22" s="188">
        <f>IF('PL四半期（PL Quarterly）'!W22="-","-",'PL四半期（PL Quarterly）'!W22/'為替換算(currency conversion)'!$B$3)</f>
        <v>295.96899224806202</v>
      </c>
      <c r="X22" s="266">
        <f>IF('PL四半期（PL Quarterly）'!X22="-","-",'PL四半期（PL Quarterly）'!X22/'為替換算(currency conversion)'!$B$3)</f>
        <v>255.47434477667039</v>
      </c>
      <c r="Y22" s="269">
        <f>IF('PL四半期（PL Quarterly）'!Y22="-","-",'PL四半期（PL Quarterly）'!Y22/'為替換算(currency conversion)'!$B$3)</f>
        <v>307.70025839793283</v>
      </c>
      <c r="Z22" s="188">
        <f>IF('PL四半期（PL Quarterly）'!Z22="-","-",'PL四半期（PL Quarterly）'!Z22/'為替換算(currency conversion)'!$B$3)</f>
        <v>261.41749723145074</v>
      </c>
      <c r="AA22" s="188">
        <f>IF('PL四半期（PL Quarterly）'!AA22="-","-",'PL四半期（PL Quarterly）'!AA22/'為替換算(currency conversion)'!$B$3)</f>
        <v>276.44887412329274</v>
      </c>
      <c r="AB22" s="266">
        <f>IF('PL四半期（PL Quarterly）'!AB22="-","-",'PL四半期（PL Quarterly）'!AB22/'為替換算(currency conversion)'!$B$3)</f>
        <v>386.40088593576968</v>
      </c>
    </row>
    <row r="23" spans="1:28" ht="18" customHeight="1">
      <c r="A23" s="169"/>
      <c r="B23" s="267" t="s">
        <v>261</v>
      </c>
      <c r="C23" s="265" t="s">
        <v>3</v>
      </c>
      <c r="D23" s="187" t="s">
        <v>262</v>
      </c>
      <c r="E23" s="268">
        <f>IF('PL四半期（PL Quarterly）'!E23="-","-",'PL四半期（PL Quarterly）'!E23/'為替換算(currency conversion)'!$B$3)</f>
        <v>124.82096714654855</v>
      </c>
      <c r="F23" s="188">
        <f>IF('PL四半期（PL Quarterly）'!F23="-","-",'PL四半期（PL Quarterly）'!F23/'為替換算(currency conversion)'!$B$3)</f>
        <v>136.06496862310817</v>
      </c>
      <c r="G23" s="188">
        <f>IF('PL四半期（PL Quarterly）'!G23="-","-",'PL四半期（PL Quarterly）'!G23/'為替換算(currency conversion)'!$B$3)</f>
        <v>154.05684754521965</v>
      </c>
      <c r="H23" s="245">
        <f>IF('PL四半期（PL Quarterly）'!H23="-","-",'PL四半期（PL Quarterly）'!H23/'為替換算(currency conversion)'!$B$3)</f>
        <v>193.34071613141381</v>
      </c>
      <c r="I23" s="269">
        <f>IF('PL四半期（PL Quarterly）'!I23="-","-",'PL四半期（PL Quarterly）'!I23/'為替換算(currency conversion)'!$B$3)</f>
        <v>153.62864525655223</v>
      </c>
      <c r="J23" s="188">
        <f>IF('PL四半期（PL Quarterly）'!J23="-","-",'PL四半期（PL Quarterly）'!J23/'為替換算(currency conversion)'!$B$3)</f>
        <v>131.81985972683648</v>
      </c>
      <c r="K23" s="188">
        <f>IF('PL四半期（PL Quarterly）'!K23="-","-",'PL四半期（PL Quarterly）'!K23/'為替換算(currency conversion)'!$B$3)</f>
        <v>153.99040236249539</v>
      </c>
      <c r="L23" s="266">
        <f>IF('PL四半期（PL Quarterly）'!L23="-","-",'PL四半期（PL Quarterly）'!L23/'為替換算(currency conversion)'!$B$3)</f>
        <v>251.71650055370986</v>
      </c>
      <c r="M23" s="269">
        <f>IF('PL四半期（PL Quarterly）'!M23="-","-",'PL四半期（PL Quarterly）'!M23/'為替換算(currency conversion)'!$B$3)</f>
        <v>154.85418973791067</v>
      </c>
      <c r="N23" s="188">
        <f>IF('PL四半期（PL Quarterly）'!N23="-","-",'PL四半期（PL Quarterly）'!N23/'為替換算(currency conversion)'!$B$3)</f>
        <v>141.79401993355484</v>
      </c>
      <c r="O23" s="188">
        <f>IF('PL四半期（PL Quarterly）'!O23="-","-",'PL四半期（PL Quarterly）'!O23/'為替換算(currency conversion)'!$B$3)</f>
        <v>130.54263565891475</v>
      </c>
      <c r="P23" s="266">
        <f>IF('PL四半期（PL Quarterly）'!P23="-","-",'PL四半期（PL Quarterly）'!P23/'為替換算(currency conversion)'!$B$3)</f>
        <v>127.61166482096716</v>
      </c>
      <c r="Q23" s="269">
        <f>IF('PL四半期（PL Quarterly）'!Q23="-","-",'PL四半期（PL Quarterly）'!Q23/'為替換算(currency conversion)'!$B$3)</f>
        <v>141.32890365448506</v>
      </c>
      <c r="R23" s="188">
        <f>IF('PL四半期（PL Quarterly）'!R23="-","-",'PL四半期（PL Quarterly）'!R23/'為替換算(currency conversion)'!$B$3)</f>
        <v>162.89405684754524</v>
      </c>
      <c r="S23" s="188">
        <f>IF('PL四半期（PL Quarterly）'!S23="-","-",'PL四半期（PL Quarterly）'!S23/'為替換算(currency conversion)'!$B$3)</f>
        <v>206.86600221483945</v>
      </c>
      <c r="T23" s="266">
        <f>IF('PL四半期（PL Quarterly）'!T23="-","-",'PL四半期（PL Quarterly）'!T23/'為替換算(currency conversion)'!$B$3)</f>
        <v>56.227390180878558</v>
      </c>
      <c r="U23" s="269">
        <f>IF('PL四半期（PL Quarterly）'!U23="-","-",'PL四半期（PL Quarterly）'!U23/'為替換算(currency conversion)'!$B$3)</f>
        <v>229.32447397563678</v>
      </c>
      <c r="V23" s="188">
        <f>IF('PL四半期（PL Quarterly）'!V23="-","-",'PL四半期（PL Quarterly）'!V23/'為替換算(currency conversion)'!$B$3)</f>
        <v>301.26984126984132</v>
      </c>
      <c r="W23" s="188">
        <f>IF('PL四半期（PL Quarterly）'!W23="-","-",'PL四半期（PL Quarterly）'!W23/'為替換算(currency conversion)'!$B$3)</f>
        <v>282.92358803986713</v>
      </c>
      <c r="X23" s="266">
        <f>IF('PL四半期（PL Quarterly）'!X23="-","-",'PL四半期（PL Quarterly）'!X23/'為替換算(currency conversion)'!$B$3)</f>
        <v>242.07456626061278</v>
      </c>
      <c r="Y23" s="269">
        <f>IF('PL四半期（PL Quarterly）'!Y23="-","-",'PL四半期（PL Quarterly）'!Y23/'為替換算(currency conversion)'!$B$3)</f>
        <v>293.30380214101149</v>
      </c>
      <c r="Z23" s="188">
        <f>IF('PL四半期（PL Quarterly）'!Z23="-","-",'PL四半期（PL Quarterly）'!Z23/'為替換算(currency conversion)'!$B$3)</f>
        <v>243.94241417497233</v>
      </c>
      <c r="AA23" s="188">
        <f>IF('PL四半期（PL Quarterly）'!AA23="-","-",'PL四半期（PL Quarterly）'!AA23/'為替換算(currency conversion)'!$B$3)</f>
        <v>243.14507198228131</v>
      </c>
      <c r="AB23" s="266">
        <f>IF('PL四半期（PL Quarterly）'!AB23="-","-",'PL四半期（PL Quarterly）'!AB23/'為替換算(currency conversion)'!$B$3)</f>
        <v>326.74049464747139</v>
      </c>
    </row>
    <row r="24" spans="1:28" ht="18" customHeight="1" thickBot="1">
      <c r="A24" s="169"/>
      <c r="B24" s="271" t="s">
        <v>263</v>
      </c>
      <c r="C24" s="272" t="s">
        <v>3</v>
      </c>
      <c r="D24" s="273" t="s">
        <v>264</v>
      </c>
      <c r="E24" s="274">
        <f>IF('PL四半期（PL Quarterly）'!E24="-","-",'PL四半期（PL Quarterly）'!E24/'為替換算(currency conversion)'!$B$3)</f>
        <v>4.0457733480989297</v>
      </c>
      <c r="F24" s="275">
        <f>IF('PL四半期（PL Quarterly）'!F24="-","-",'PL四半期（PL Quarterly）'!F24/'為替換算(currency conversion)'!$B$3)</f>
        <v>6.4820967146548547</v>
      </c>
      <c r="G24" s="275">
        <f>IF('PL四半期（PL Quarterly）'!G24="-","-",'PL四半期（PL Quarterly）'!G24/'為替換算(currency conversion)'!$B$3)</f>
        <v>7.3015873015873023</v>
      </c>
      <c r="H24" s="276">
        <f>IF('PL四半期（PL Quarterly）'!H24="-","-",'PL四半期（PL Quarterly）'!H24/'為替換算(currency conversion)'!$B$3)</f>
        <v>6.5263935031376894</v>
      </c>
      <c r="I24" s="277">
        <f>IF('PL四半期（PL Quarterly）'!I24="-","-",'PL四半期（PL Quarterly）'!I24/'為替換算(currency conversion)'!$B$3)</f>
        <v>1.3289036544850499</v>
      </c>
      <c r="J24" s="275">
        <f>IF('PL四半期（PL Quarterly）'!J24="-","-",'PL四半期（PL Quarterly）'!J24/'為替換算(currency conversion)'!$B$3)</f>
        <v>6.1351052048726471</v>
      </c>
      <c r="K24" s="275">
        <f>IF('PL四半期（PL Quarterly）'!K24="-","-",'PL四半期（PL Quarterly）'!K24/'為替換算(currency conversion)'!$B$3)</f>
        <v>9.8412698412698418</v>
      </c>
      <c r="L24" s="279">
        <f>IF('PL四半期（PL Quarterly）'!L24="-","-",'PL四半期（PL Quarterly）'!L24/'為替換算(currency conversion)'!$B$3)</f>
        <v>12.87559985234404</v>
      </c>
      <c r="M24" s="277">
        <f>IF('PL四半期（PL Quarterly）'!M24="-","-",'PL四半期（PL Quarterly）'!M24/'為替換算(currency conversion)'!$B$3)</f>
        <v>4.6437799926172021</v>
      </c>
      <c r="N24" s="275">
        <f>IF('PL四半期（PL Quarterly）'!N24="-","-",'PL四半期（PL Quarterly）'!N24/'為替換算(currency conversion)'!$B$3)</f>
        <v>9.7969730527870063</v>
      </c>
      <c r="O24" s="275">
        <f>IF('PL四半期（PL Quarterly）'!O24="-","-",'PL四半期（PL Quarterly）'!O24/'為替換算(currency conversion)'!$B$3)</f>
        <v>10.121816168327797</v>
      </c>
      <c r="P24" s="279">
        <f>IF('PL四半期（PL Quarterly）'!P24="-","-",'PL四半期（PL Quarterly）'!P24/'為替換算(currency conversion)'!$B$3)</f>
        <v>9.5754891103728319</v>
      </c>
      <c r="Q24" s="277">
        <f>IF('PL四半期（PL Quarterly）'!Q24="-","-",'PL四半期（PL Quarterly）'!Q24/'為替換算(currency conversion)'!$B$3)</f>
        <v>-1.2993724621631599</v>
      </c>
      <c r="R24" s="275">
        <f>IF('PL四半期（PL Quarterly）'!R24="-","-",'PL四半期（PL Quarterly）'!R24/'為替換算(currency conversion)'!$B$3)</f>
        <v>9.6345514950166127</v>
      </c>
      <c r="S24" s="275">
        <f>IF('PL四半期（PL Quarterly）'!S24="-","-",'PL四半期（PL Quarterly）'!S24/'為替換算(currency conversion)'!$B$3)</f>
        <v>8.9405684754521975</v>
      </c>
      <c r="T24" s="279">
        <f>IF('PL四半期（PL Quarterly）'!T24="-","-",'PL四半期（PL Quarterly）'!T24/'為替換算(currency conversion)'!$B$3)</f>
        <v>18.582502768549283</v>
      </c>
      <c r="U24" s="277">
        <f>IF('PL四半期（PL Quarterly）'!U24="-","-",'PL四半期（PL Quarterly）'!U24/'為替換算(currency conversion)'!$B$3)</f>
        <v>11.236618678479145</v>
      </c>
      <c r="V24" s="275">
        <f>IF('PL四半期（PL Quarterly）'!V24="-","-",'PL四半期（PL Quarterly）'!V24/'為替換算(currency conversion)'!$B$3)</f>
        <v>14.898486526393505</v>
      </c>
      <c r="W24" s="275">
        <f>IF('PL四半期（PL Quarterly）'!W24="-","-",'PL四半期（PL Quarterly）'!W24/'為替換算(currency conversion)'!$B$3)</f>
        <v>13.052787006275379</v>
      </c>
      <c r="X24" s="279">
        <f>IF('PL四半期（PL Quarterly）'!X24="-","-",'PL四半期（PL Quarterly）'!X24/'為替換算(currency conversion)'!$B$3)</f>
        <v>13.40716131413806</v>
      </c>
      <c r="Y24" s="277">
        <f>IF('PL四半期（PL Quarterly）'!Y24="-","-",'PL四半期（PL Quarterly）'!Y24/'為替換算(currency conversion)'!$B$3)</f>
        <v>14.396456256921374</v>
      </c>
      <c r="Z24" s="275">
        <f>IF('PL四半期（PL Quarterly）'!Z24="-","-",'PL四半期（PL Quarterly）'!Z24/'為替換算(currency conversion)'!$B$3)</f>
        <v>17.475083056478407</v>
      </c>
      <c r="AA24" s="275">
        <f>IF('PL四半期（PL Quarterly）'!AA24="-","-",'PL四半期（PL Quarterly）'!AA24/'為替換算(currency conversion)'!$B$3)</f>
        <v>33.303802141011445</v>
      </c>
      <c r="AB24" s="279">
        <f>IF('PL四半期（PL Quarterly）'!AB24="-","-",'PL四半期（PL Quarterly）'!AB24/'為替換算(currency conversion)'!$B$3)</f>
        <v>59.667774086378742</v>
      </c>
    </row>
    <row r="25" spans="1:28" s="71" customFormat="1" ht="14.25" customHeight="1">
      <c r="B25" s="935" t="s">
        <v>730</v>
      </c>
      <c r="C25" s="929"/>
      <c r="D25" s="929"/>
      <c r="E25" s="930"/>
      <c r="F25" s="930"/>
      <c r="G25" s="930"/>
      <c r="H25" s="930"/>
      <c r="I25" s="930"/>
      <c r="J25" s="930"/>
    </row>
    <row r="26" spans="1:28" s="71" customFormat="1" ht="14.25" customHeight="1">
      <c r="B26" s="935" t="s">
        <v>735</v>
      </c>
      <c r="C26" s="929"/>
      <c r="D26" s="929"/>
      <c r="E26" s="930"/>
      <c r="F26" s="930"/>
      <c r="G26" s="930"/>
      <c r="H26" s="930"/>
      <c r="I26" s="930"/>
      <c r="J26" s="930"/>
    </row>
    <row r="27" spans="1:28" s="71" customFormat="1" ht="14.25" customHeight="1">
      <c r="B27" s="931"/>
      <c r="C27" s="929"/>
      <c r="D27" s="929"/>
      <c r="E27" s="930"/>
      <c r="F27" s="930"/>
      <c r="G27" s="930"/>
      <c r="H27" s="930"/>
      <c r="I27" s="930"/>
      <c r="J27" s="930"/>
    </row>
    <row r="46" spans="2:2">
      <c r="B46" s="254"/>
    </row>
    <row r="47" spans="2:2">
      <c r="B47" s="254"/>
    </row>
  </sheetData>
  <mergeCells count="9">
    <mergeCell ref="Y6:AB6"/>
    <mergeCell ref="U6:X6"/>
    <mergeCell ref="Q6:T6"/>
    <mergeCell ref="M6:P6"/>
    <mergeCell ref="B6:B7"/>
    <mergeCell ref="C6:C7"/>
    <mergeCell ref="D6:D7"/>
    <mergeCell ref="E6:H6"/>
    <mergeCell ref="I6:L6"/>
  </mergeCells>
  <phoneticPr fontId="19"/>
  <printOptions horizontalCentered="1" verticalCentered="1"/>
  <pageMargins left="0" right="0" top="0" bottom="0" header="0.31496062992125984" footer="0.31496062992125984"/>
  <pageSetup paperSize="9" scale="2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47"/>
  <sheetViews>
    <sheetView showGridLines="0" view="pageBreakPreview" zoomScaleNormal="70" zoomScaleSheetLayoutView="100" workbookViewId="0">
      <pane xSplit="6" ySplit="7" topLeftCell="G8" activePane="bottomRight" state="frozen"/>
      <selection activeCell="L35" sqref="L35"/>
      <selection pane="topRight" activeCell="L35" sqref="L35"/>
      <selection pane="bottomLeft" activeCell="L35" sqref="L35"/>
      <selection pane="bottomRight"/>
    </sheetView>
  </sheetViews>
  <sheetFormatPr defaultColWidth="9" defaultRowHeight="16.2"/>
  <cols>
    <col min="1" max="1" width="4" style="8" customWidth="1"/>
    <col min="2" max="2" width="1.6640625" style="6" customWidth="1"/>
    <col min="3" max="3" width="8" style="6" customWidth="1"/>
    <col min="4" max="4" width="22.109375" style="6" customWidth="1"/>
    <col min="5" max="5" width="1.6640625" style="6" customWidth="1"/>
    <col min="6" max="6" width="29.88671875" style="6" customWidth="1"/>
    <col min="7" max="14" width="13.77734375" style="6" customWidth="1"/>
    <col min="15" max="15" width="4.77734375" style="6" customWidth="1"/>
    <col min="16" max="16" width="9" style="6"/>
    <col min="17" max="17" width="11.88671875" style="6" bestFit="1" customWidth="1"/>
    <col min="18" max="20" width="9" style="6"/>
    <col min="21" max="21" width="21.88671875" style="6" customWidth="1"/>
    <col min="22" max="22" width="24.44140625" style="6" customWidth="1"/>
    <col min="23" max="16384" width="9" style="6"/>
  </cols>
  <sheetData>
    <row r="1" spans="1:14" s="4" customFormat="1" ht="19.5" customHeight="1">
      <c r="A1" s="1"/>
      <c r="B1" s="1" t="s">
        <v>0</v>
      </c>
      <c r="C1" s="2"/>
      <c r="D1" s="2"/>
      <c r="E1" s="2"/>
      <c r="F1" s="2"/>
      <c r="G1" s="3"/>
      <c r="H1" s="3"/>
      <c r="I1" s="3"/>
      <c r="J1" s="3"/>
      <c r="K1" s="3"/>
      <c r="L1" s="3"/>
      <c r="M1" s="3"/>
      <c r="N1" s="3"/>
    </row>
    <row r="2" spans="1:14" ht="15" customHeight="1">
      <c r="A2" s="5"/>
      <c r="B2" s="5"/>
    </row>
    <row r="3" spans="1:14" s="7" customFormat="1" ht="18" customHeight="1">
      <c r="A3" s="5"/>
      <c r="B3" s="5" t="s">
        <v>599</v>
      </c>
    </row>
    <row r="4" spans="1:14" s="9" customFormat="1" ht="9" customHeight="1">
      <c r="A4" s="5"/>
      <c r="B4" s="8"/>
    </row>
    <row r="5" spans="1:14" s="12" customFormat="1" ht="18" customHeight="1" thickBot="1">
      <c r="A5" s="10"/>
      <c r="B5" s="11" t="s">
        <v>1</v>
      </c>
    </row>
    <row r="6" spans="1:14" s="16" customFormat="1" ht="18.75" customHeight="1">
      <c r="A6" s="13"/>
      <c r="B6" s="14"/>
      <c r="C6" s="15"/>
      <c r="D6" s="1101" t="s">
        <v>2</v>
      </c>
      <c r="E6" s="1103" t="s">
        <v>3</v>
      </c>
      <c r="F6" s="1105" t="s">
        <v>4</v>
      </c>
      <c r="G6" s="1093" t="s">
        <v>502</v>
      </c>
      <c r="H6" s="1094"/>
      <c r="I6" s="1094"/>
      <c r="J6" s="1095"/>
      <c r="K6" s="1093" t="s">
        <v>527</v>
      </c>
      <c r="L6" s="1094"/>
      <c r="M6" s="1094"/>
      <c r="N6" s="1095"/>
    </row>
    <row r="7" spans="1:14" s="16" customFormat="1" ht="27" customHeight="1" thickBot="1">
      <c r="A7" s="13"/>
      <c r="B7" s="17"/>
      <c r="C7" s="18"/>
      <c r="D7" s="1102"/>
      <c r="E7" s="1104"/>
      <c r="F7" s="1106"/>
      <c r="G7" s="19" t="s">
        <v>8</v>
      </c>
      <c r="H7" s="20" t="s">
        <v>9</v>
      </c>
      <c r="I7" s="20" t="s">
        <v>10</v>
      </c>
      <c r="J7" s="21" t="s">
        <v>235</v>
      </c>
      <c r="K7" s="19" t="s">
        <v>8</v>
      </c>
      <c r="L7" s="20" t="s">
        <v>9</v>
      </c>
      <c r="M7" s="20" t="s">
        <v>10</v>
      </c>
      <c r="N7" s="21" t="s">
        <v>235</v>
      </c>
    </row>
    <row r="8" spans="1:14" s="29" customFormat="1" ht="18" customHeight="1">
      <c r="A8" s="22"/>
      <c r="B8" s="1096" t="s">
        <v>545</v>
      </c>
      <c r="C8" s="1097"/>
      <c r="D8" s="1097"/>
      <c r="E8" s="23" t="s">
        <v>3</v>
      </c>
      <c r="F8" s="24" t="s">
        <v>546</v>
      </c>
      <c r="G8" s="28">
        <v>590822</v>
      </c>
      <c r="H8" s="879">
        <v>1212079</v>
      </c>
      <c r="I8" s="26">
        <v>1848208</v>
      </c>
      <c r="J8" s="431">
        <v>2551906</v>
      </c>
      <c r="K8" s="26">
        <v>677368</v>
      </c>
      <c r="L8" s="879">
        <v>1371423</v>
      </c>
      <c r="M8" s="879">
        <v>2406108</v>
      </c>
      <c r="N8" s="431">
        <v>3490182</v>
      </c>
    </row>
    <row r="9" spans="1:14" s="29" customFormat="1" ht="18" customHeight="1">
      <c r="A9" s="22"/>
      <c r="B9" s="30"/>
      <c r="C9" s="1098" t="s">
        <v>547</v>
      </c>
      <c r="D9" s="1099"/>
      <c r="E9" s="734" t="s">
        <v>3</v>
      </c>
      <c r="F9" s="32" t="s">
        <v>31</v>
      </c>
      <c r="G9" s="36">
        <v>123537</v>
      </c>
      <c r="H9" s="34">
        <v>263888</v>
      </c>
      <c r="I9" s="36">
        <v>406570</v>
      </c>
      <c r="J9" s="432">
        <v>590193</v>
      </c>
      <c r="K9" s="36">
        <v>129689</v>
      </c>
      <c r="L9" s="34">
        <v>270502</v>
      </c>
      <c r="M9" s="880">
        <v>423481</v>
      </c>
      <c r="N9" s="432">
        <v>635942</v>
      </c>
    </row>
    <row r="10" spans="1:14" s="29" customFormat="1" ht="18" customHeight="1">
      <c r="A10" s="22"/>
      <c r="B10" s="30"/>
      <c r="C10" s="1100" t="s">
        <v>548</v>
      </c>
      <c r="D10" s="1088"/>
      <c r="E10" s="735" t="s">
        <v>3</v>
      </c>
      <c r="F10" s="38" t="s">
        <v>19</v>
      </c>
      <c r="G10" s="41">
        <v>149892</v>
      </c>
      <c r="H10" s="39">
        <v>312876</v>
      </c>
      <c r="I10" s="41">
        <v>465482</v>
      </c>
      <c r="J10" s="45">
        <v>639794</v>
      </c>
      <c r="K10" s="41">
        <v>163367</v>
      </c>
      <c r="L10" s="39">
        <v>320911</v>
      </c>
      <c r="M10" s="881">
        <v>482164</v>
      </c>
      <c r="N10" s="45">
        <v>662155</v>
      </c>
    </row>
    <row r="11" spans="1:14" s="29" customFormat="1" ht="18" customHeight="1">
      <c r="A11" s="22"/>
      <c r="B11" s="30"/>
      <c r="C11" s="1087" t="s">
        <v>595</v>
      </c>
      <c r="D11" s="1088"/>
      <c r="E11" s="735" t="s">
        <v>3</v>
      </c>
      <c r="F11" s="38" t="s">
        <v>597</v>
      </c>
      <c r="G11" s="41">
        <v>105305</v>
      </c>
      <c r="H11" s="39">
        <v>220755</v>
      </c>
      <c r="I11" s="41">
        <v>338961</v>
      </c>
      <c r="J11" s="45">
        <v>466623</v>
      </c>
      <c r="K11" s="41">
        <v>122594</v>
      </c>
      <c r="L11" s="39">
        <v>248092</v>
      </c>
      <c r="M11" s="881">
        <v>379984</v>
      </c>
      <c r="N11" s="45">
        <v>520409</v>
      </c>
    </row>
    <row r="12" spans="1:14" s="29" customFormat="1" ht="18" customHeight="1">
      <c r="A12" s="22"/>
      <c r="B12" s="30"/>
      <c r="C12" s="755" t="s">
        <v>541</v>
      </c>
      <c r="D12" s="751"/>
      <c r="E12" s="738" t="s">
        <v>3</v>
      </c>
      <c r="F12" s="38" t="s">
        <v>596</v>
      </c>
      <c r="G12" s="48">
        <v>248381</v>
      </c>
      <c r="H12" s="46">
        <v>493927</v>
      </c>
      <c r="I12" s="48">
        <v>760662</v>
      </c>
      <c r="J12" s="433">
        <v>1039761</v>
      </c>
      <c r="K12" s="48">
        <v>305337</v>
      </c>
      <c r="L12" s="46">
        <v>625419</v>
      </c>
      <c r="M12" s="882">
        <v>1265276</v>
      </c>
      <c r="N12" s="433">
        <v>1880351</v>
      </c>
    </row>
    <row r="13" spans="1:14" s="29" customFormat="1" ht="18" customHeight="1">
      <c r="A13" s="22"/>
      <c r="B13" s="30"/>
      <c r="C13" s="752"/>
      <c r="D13" s="753" t="s">
        <v>608</v>
      </c>
      <c r="E13" s="751" t="s">
        <v>3</v>
      </c>
      <c r="F13" s="43" t="s">
        <v>23</v>
      </c>
      <c r="G13" s="48">
        <v>114419</v>
      </c>
      <c r="H13" s="46">
        <v>229291</v>
      </c>
      <c r="I13" s="48">
        <v>348705</v>
      </c>
      <c r="J13" s="433">
        <v>477777</v>
      </c>
      <c r="K13" s="48">
        <v>139307</v>
      </c>
      <c r="L13" s="46">
        <v>292599</v>
      </c>
      <c r="M13" s="882">
        <v>445849</v>
      </c>
      <c r="N13" s="433">
        <v>594270</v>
      </c>
    </row>
    <row r="14" spans="1:14" s="29" customFormat="1" ht="18" customHeight="1">
      <c r="A14" s="22"/>
      <c r="B14" s="30"/>
      <c r="C14" s="752"/>
      <c r="D14" s="754" t="s">
        <v>609</v>
      </c>
      <c r="E14" s="751" t="s">
        <v>3</v>
      </c>
      <c r="F14" s="43" t="s">
        <v>25</v>
      </c>
      <c r="G14" s="48">
        <v>131170</v>
      </c>
      <c r="H14" s="46">
        <v>259138</v>
      </c>
      <c r="I14" s="48">
        <v>403877</v>
      </c>
      <c r="J14" s="433">
        <v>550957</v>
      </c>
      <c r="K14" s="48">
        <v>162321</v>
      </c>
      <c r="L14" s="46">
        <v>325392</v>
      </c>
      <c r="M14" s="882">
        <v>508270</v>
      </c>
      <c r="N14" s="433">
        <v>692464</v>
      </c>
    </row>
    <row r="15" spans="1:14" s="29" customFormat="1" ht="18" customHeight="1">
      <c r="A15" s="22"/>
      <c r="B15" s="30"/>
      <c r="C15" s="756"/>
      <c r="D15" s="754" t="s">
        <v>629</v>
      </c>
      <c r="E15" s="869" t="s">
        <v>3</v>
      </c>
      <c r="F15" s="43" t="s">
        <v>631</v>
      </c>
      <c r="G15" s="48" t="s">
        <v>626</v>
      </c>
      <c r="H15" s="46" t="s">
        <v>626</v>
      </c>
      <c r="I15" s="48" t="s">
        <v>113</v>
      </c>
      <c r="J15" s="433" t="s">
        <v>626</v>
      </c>
      <c r="K15" s="48" t="s">
        <v>113</v>
      </c>
      <c r="L15" s="46" t="s">
        <v>626</v>
      </c>
      <c r="M15" s="882">
        <v>302375</v>
      </c>
      <c r="N15" s="433">
        <v>582760</v>
      </c>
    </row>
    <row r="16" spans="1:14" s="29" customFormat="1" ht="18" customHeight="1">
      <c r="A16" s="22"/>
      <c r="B16" s="30"/>
      <c r="C16" s="1089" t="s">
        <v>550</v>
      </c>
      <c r="D16" s="1090"/>
      <c r="E16" s="49" t="s">
        <v>3</v>
      </c>
      <c r="F16" s="50" t="s">
        <v>27</v>
      </c>
      <c r="G16" s="54">
        <v>-36294</v>
      </c>
      <c r="H16" s="52">
        <v>-79367</v>
      </c>
      <c r="I16" s="54">
        <v>-123467</v>
      </c>
      <c r="J16" s="434">
        <v>-184465</v>
      </c>
      <c r="K16" s="54">
        <v>-43618</v>
      </c>
      <c r="L16" s="52">
        <v>-93500</v>
      </c>
      <c r="M16" s="883">
        <v>-144796</v>
      </c>
      <c r="N16" s="434">
        <v>-208675</v>
      </c>
    </row>
    <row r="17" spans="1:14" s="16" customFormat="1" ht="18" customHeight="1">
      <c r="A17" s="22"/>
      <c r="B17" s="1091" t="s">
        <v>551</v>
      </c>
      <c r="C17" s="1092"/>
      <c r="D17" s="1092"/>
      <c r="E17" s="733" t="s">
        <v>3</v>
      </c>
      <c r="F17" s="24" t="s">
        <v>678</v>
      </c>
      <c r="G17" s="59">
        <v>47271</v>
      </c>
      <c r="H17" s="884">
        <v>109138</v>
      </c>
      <c r="I17" s="59">
        <v>167090</v>
      </c>
      <c r="J17" s="435">
        <v>212590</v>
      </c>
      <c r="K17" s="59">
        <v>57522</v>
      </c>
      <c r="L17" s="884">
        <v>107929</v>
      </c>
      <c r="M17" s="884">
        <v>183467</v>
      </c>
      <c r="N17" s="435">
        <v>259110</v>
      </c>
    </row>
    <row r="18" spans="1:14" s="29" customFormat="1" ht="18" customHeight="1">
      <c r="A18" s="22"/>
      <c r="B18" s="30"/>
      <c r="C18" s="1098" t="s">
        <v>547</v>
      </c>
      <c r="D18" s="1099"/>
      <c r="E18" s="734" t="s">
        <v>3</v>
      </c>
      <c r="F18" s="32" t="s">
        <v>31</v>
      </c>
      <c r="G18" s="36">
        <v>10584</v>
      </c>
      <c r="H18" s="34">
        <v>28359</v>
      </c>
      <c r="I18" s="36">
        <v>44134</v>
      </c>
      <c r="J18" s="432">
        <v>68092</v>
      </c>
      <c r="K18" s="36">
        <v>11337</v>
      </c>
      <c r="L18" s="34">
        <v>19088</v>
      </c>
      <c r="M18" s="880">
        <v>37921</v>
      </c>
      <c r="N18" s="432">
        <v>68648</v>
      </c>
    </row>
    <row r="19" spans="1:14" s="29" customFormat="1" ht="18" customHeight="1">
      <c r="A19" s="22"/>
      <c r="B19" s="30"/>
      <c r="C19" s="1100" t="s">
        <v>548</v>
      </c>
      <c r="D19" s="1088"/>
      <c r="E19" s="735" t="s">
        <v>3</v>
      </c>
      <c r="F19" s="38" t="s">
        <v>19</v>
      </c>
      <c r="G19" s="41">
        <v>12962</v>
      </c>
      <c r="H19" s="39">
        <v>29270</v>
      </c>
      <c r="I19" s="41">
        <v>44036</v>
      </c>
      <c r="J19" s="45">
        <v>60806</v>
      </c>
      <c r="K19" s="41">
        <v>16156</v>
      </c>
      <c r="L19" s="39">
        <v>33099</v>
      </c>
      <c r="M19" s="881">
        <v>50595</v>
      </c>
      <c r="N19" s="45">
        <v>68798</v>
      </c>
    </row>
    <row r="20" spans="1:14" s="29" customFormat="1" ht="18" customHeight="1">
      <c r="A20" s="22"/>
      <c r="B20" s="30"/>
      <c r="C20" s="1100" t="s">
        <v>595</v>
      </c>
      <c r="D20" s="1088"/>
      <c r="E20" s="738" t="s">
        <v>3</v>
      </c>
      <c r="F20" s="38" t="s">
        <v>597</v>
      </c>
      <c r="G20" s="41">
        <v>9008</v>
      </c>
      <c r="H20" s="39">
        <v>22884</v>
      </c>
      <c r="I20" s="41">
        <v>36221</v>
      </c>
      <c r="J20" s="45">
        <v>43358</v>
      </c>
      <c r="K20" s="41">
        <v>13135</v>
      </c>
      <c r="L20" s="39">
        <v>27128</v>
      </c>
      <c r="M20" s="881">
        <v>41609</v>
      </c>
      <c r="N20" s="45">
        <v>51403</v>
      </c>
    </row>
    <row r="21" spans="1:14" s="29" customFormat="1" ht="18" customHeight="1">
      <c r="A21" s="22"/>
      <c r="B21" s="30"/>
      <c r="C21" s="760" t="s">
        <v>541</v>
      </c>
      <c r="D21" s="751"/>
      <c r="E21" s="751" t="s">
        <v>3</v>
      </c>
      <c r="F21" s="38" t="s">
        <v>596</v>
      </c>
      <c r="G21" s="48">
        <v>7954</v>
      </c>
      <c r="H21" s="46">
        <v>16351</v>
      </c>
      <c r="I21" s="48">
        <v>24667</v>
      </c>
      <c r="J21" s="433">
        <v>31114</v>
      </c>
      <c r="K21" s="48">
        <v>13296</v>
      </c>
      <c r="L21" s="46">
        <v>26174</v>
      </c>
      <c r="M21" s="882">
        <v>52487</v>
      </c>
      <c r="N21" s="433">
        <v>81597</v>
      </c>
    </row>
    <row r="22" spans="1:14" s="63" customFormat="1" ht="18" customHeight="1">
      <c r="A22" s="22"/>
      <c r="B22" s="60"/>
      <c r="C22" s="1111" t="s">
        <v>550</v>
      </c>
      <c r="D22" s="1112"/>
      <c r="E22" s="61" t="s">
        <v>3</v>
      </c>
      <c r="F22" s="62" t="s">
        <v>27</v>
      </c>
      <c r="G22" s="54">
        <v>6763</v>
      </c>
      <c r="H22" s="52">
        <v>12274</v>
      </c>
      <c r="I22" s="54">
        <v>18032</v>
      </c>
      <c r="J22" s="434">
        <v>9221</v>
      </c>
      <c r="K22" s="54">
        <v>3599</v>
      </c>
      <c r="L22" s="52">
        <v>2438</v>
      </c>
      <c r="M22" s="883">
        <v>855</v>
      </c>
      <c r="N22" s="434">
        <v>-11336</v>
      </c>
    </row>
    <row r="23" spans="1:14" s="63" customFormat="1" ht="18" customHeight="1">
      <c r="A23" s="22"/>
      <c r="B23" s="1113" t="s">
        <v>552</v>
      </c>
      <c r="C23" s="1114"/>
      <c r="D23" s="1114"/>
      <c r="E23" s="64" t="s">
        <v>3</v>
      </c>
      <c r="F23" s="65" t="s">
        <v>553</v>
      </c>
      <c r="G23" s="59">
        <v>590822</v>
      </c>
      <c r="H23" s="884">
        <v>1212079</v>
      </c>
      <c r="I23" s="59">
        <v>1848208</v>
      </c>
      <c r="J23" s="435">
        <v>2551906</v>
      </c>
      <c r="K23" s="59">
        <v>677368</v>
      </c>
      <c r="L23" s="884">
        <v>1371423</v>
      </c>
      <c r="M23" s="884">
        <v>2406108</v>
      </c>
      <c r="N23" s="435">
        <v>3490182</v>
      </c>
    </row>
    <row r="24" spans="1:14" s="29" customFormat="1" ht="18" customHeight="1">
      <c r="A24" s="22"/>
      <c r="B24" s="30"/>
      <c r="C24" s="1098" t="s">
        <v>547</v>
      </c>
      <c r="D24" s="1099"/>
      <c r="E24" s="734" t="s">
        <v>3</v>
      </c>
      <c r="F24" s="32" t="s">
        <v>31</v>
      </c>
      <c r="G24" s="36">
        <v>101303</v>
      </c>
      <c r="H24" s="34">
        <v>218233</v>
      </c>
      <c r="I24" s="36">
        <v>336962</v>
      </c>
      <c r="J24" s="432">
        <v>486599</v>
      </c>
      <c r="K24" s="36">
        <v>105483</v>
      </c>
      <c r="L24" s="34">
        <v>218827</v>
      </c>
      <c r="M24" s="880">
        <v>344906</v>
      </c>
      <c r="N24" s="432">
        <v>523120</v>
      </c>
    </row>
    <row r="25" spans="1:14" s="29" customFormat="1" ht="18" customHeight="1">
      <c r="A25" s="22"/>
      <c r="B25" s="30"/>
      <c r="C25" s="1100" t="s">
        <v>548</v>
      </c>
      <c r="D25" s="1088"/>
      <c r="E25" s="735" t="s">
        <v>3</v>
      </c>
      <c r="F25" s="38" t="s">
        <v>19</v>
      </c>
      <c r="G25" s="41">
        <v>126647</v>
      </c>
      <c r="H25" s="39">
        <v>264638</v>
      </c>
      <c r="I25" s="41">
        <v>391022</v>
      </c>
      <c r="J25" s="45">
        <v>533277</v>
      </c>
      <c r="K25" s="41">
        <v>138783</v>
      </c>
      <c r="L25" s="39">
        <v>270800</v>
      </c>
      <c r="M25" s="881">
        <v>405394</v>
      </c>
      <c r="N25" s="45">
        <v>552139</v>
      </c>
    </row>
    <row r="26" spans="1:14" s="29" customFormat="1" ht="18" customHeight="1">
      <c r="A26" s="22"/>
      <c r="B26" s="30"/>
      <c r="C26" s="1100" t="s">
        <v>595</v>
      </c>
      <c r="D26" s="1088"/>
      <c r="E26" s="738" t="s">
        <v>3</v>
      </c>
      <c r="F26" s="38" t="s">
        <v>597</v>
      </c>
      <c r="G26" s="41">
        <v>94527</v>
      </c>
      <c r="H26" s="39">
        <v>197287</v>
      </c>
      <c r="I26" s="41">
        <v>302464</v>
      </c>
      <c r="J26" s="45">
        <v>415136</v>
      </c>
      <c r="K26" s="41">
        <v>108530</v>
      </c>
      <c r="L26" s="39">
        <v>219425</v>
      </c>
      <c r="M26" s="881">
        <v>335788</v>
      </c>
      <c r="N26" s="45">
        <v>459487</v>
      </c>
    </row>
    <row r="27" spans="1:14" s="29" customFormat="1" ht="18" customHeight="1">
      <c r="A27" s="22"/>
      <c r="B27" s="30"/>
      <c r="C27" s="760" t="s">
        <v>541</v>
      </c>
      <c r="D27" s="751"/>
      <c r="E27" s="751" t="s">
        <v>3</v>
      </c>
      <c r="F27" s="38" t="s">
        <v>596</v>
      </c>
      <c r="G27" s="48">
        <v>247135</v>
      </c>
      <c r="H27" s="46">
        <v>490203</v>
      </c>
      <c r="I27" s="48">
        <v>754583</v>
      </c>
      <c r="J27" s="433">
        <v>1029138</v>
      </c>
      <c r="K27" s="48">
        <v>303685</v>
      </c>
      <c r="L27" s="46">
        <v>621124</v>
      </c>
      <c r="M27" s="882">
        <v>1257955</v>
      </c>
      <c r="N27" s="433">
        <v>1866131</v>
      </c>
    </row>
    <row r="28" spans="1:14" s="29" customFormat="1" ht="18" customHeight="1">
      <c r="A28" s="22"/>
      <c r="B28" s="67"/>
      <c r="C28" s="1109" t="s">
        <v>550</v>
      </c>
      <c r="D28" s="1110"/>
      <c r="E28" s="49" t="s">
        <v>3</v>
      </c>
      <c r="F28" s="50" t="s">
        <v>27</v>
      </c>
      <c r="G28" s="54">
        <v>21209</v>
      </c>
      <c r="H28" s="883">
        <v>41717</v>
      </c>
      <c r="I28" s="54">
        <v>63177</v>
      </c>
      <c r="J28" s="434">
        <v>87756</v>
      </c>
      <c r="K28" s="54">
        <v>20887</v>
      </c>
      <c r="L28" s="883">
        <v>41247</v>
      </c>
      <c r="M28" s="883">
        <v>62065</v>
      </c>
      <c r="N28" s="434">
        <v>89305</v>
      </c>
    </row>
    <row r="29" spans="1:14" s="70" customFormat="1" ht="22.5" customHeight="1">
      <c r="A29" s="22"/>
      <c r="B29" s="1107" t="s">
        <v>640</v>
      </c>
      <c r="C29" s="1108"/>
      <c r="D29" s="1108"/>
      <c r="E29" s="733" t="s">
        <v>3</v>
      </c>
      <c r="F29" s="926" t="s">
        <v>676</v>
      </c>
      <c r="G29" s="59">
        <v>589800</v>
      </c>
      <c r="H29" s="57">
        <v>1153560</v>
      </c>
      <c r="I29" s="59">
        <v>1720422</v>
      </c>
      <c r="J29" s="435">
        <v>2400817</v>
      </c>
      <c r="K29" s="59">
        <v>622696</v>
      </c>
      <c r="L29" s="884">
        <v>1194671</v>
      </c>
      <c r="M29" s="57">
        <v>1870242</v>
      </c>
      <c r="N29" s="435">
        <v>2725567</v>
      </c>
    </row>
    <row r="30" spans="1:14" s="70" customFormat="1" ht="18" customHeight="1">
      <c r="A30" s="22"/>
      <c r="B30" s="30"/>
      <c r="C30" s="1098" t="s">
        <v>547</v>
      </c>
      <c r="D30" s="1099"/>
      <c r="E30" s="734" t="s">
        <v>3</v>
      </c>
      <c r="F30" s="32" t="s">
        <v>31</v>
      </c>
      <c r="G30" s="36">
        <v>157730</v>
      </c>
      <c r="H30" s="34">
        <v>295567</v>
      </c>
      <c r="I30" s="36">
        <v>404679</v>
      </c>
      <c r="J30" s="432">
        <v>544280</v>
      </c>
      <c r="K30" s="36">
        <v>139692</v>
      </c>
      <c r="L30" s="34">
        <v>235258</v>
      </c>
      <c r="M30" s="34">
        <v>328606</v>
      </c>
      <c r="N30" s="432">
        <v>495718</v>
      </c>
    </row>
    <row r="31" spans="1:14" s="70" customFormat="1" ht="18" customHeight="1">
      <c r="A31" s="22"/>
      <c r="B31" s="30"/>
      <c r="C31" s="1100" t="s">
        <v>548</v>
      </c>
      <c r="D31" s="1088"/>
      <c r="E31" s="735" t="s">
        <v>3</v>
      </c>
      <c r="F31" s="38" t="s">
        <v>19</v>
      </c>
      <c r="G31" s="41">
        <v>127822</v>
      </c>
      <c r="H31" s="39">
        <v>212062</v>
      </c>
      <c r="I31" s="41">
        <v>294889</v>
      </c>
      <c r="J31" s="45">
        <v>438121</v>
      </c>
      <c r="K31" s="41">
        <v>85986</v>
      </c>
      <c r="L31" s="39">
        <v>171254</v>
      </c>
      <c r="M31" s="39">
        <v>284953</v>
      </c>
      <c r="N31" s="45">
        <v>486598</v>
      </c>
    </row>
    <row r="32" spans="1:14" s="70" customFormat="1" ht="18" customHeight="1">
      <c r="A32" s="22"/>
      <c r="B32" s="30"/>
      <c r="C32" s="1100" t="s">
        <v>595</v>
      </c>
      <c r="D32" s="1088"/>
      <c r="E32" s="738" t="s">
        <v>3</v>
      </c>
      <c r="F32" s="38" t="s">
        <v>597</v>
      </c>
      <c r="G32" s="41">
        <v>80023</v>
      </c>
      <c r="H32" s="39">
        <v>156574</v>
      </c>
      <c r="I32" s="41">
        <v>240488</v>
      </c>
      <c r="J32" s="45">
        <v>337365</v>
      </c>
      <c r="K32" s="41">
        <v>85733</v>
      </c>
      <c r="L32" s="39">
        <v>169037</v>
      </c>
      <c r="M32" s="39">
        <v>285389</v>
      </c>
      <c r="N32" s="45">
        <v>404300</v>
      </c>
    </row>
    <row r="33" spans="1:14" s="29" customFormat="1" ht="18" customHeight="1">
      <c r="A33" s="22"/>
      <c r="B33" s="30"/>
      <c r="C33" s="755" t="s">
        <v>541</v>
      </c>
      <c r="D33" s="751"/>
      <c r="E33" s="751" t="s">
        <v>3</v>
      </c>
      <c r="F33" s="38" t="s">
        <v>596</v>
      </c>
      <c r="G33" s="48">
        <v>205472</v>
      </c>
      <c r="H33" s="46">
        <v>456144</v>
      </c>
      <c r="I33" s="48">
        <v>731275</v>
      </c>
      <c r="J33" s="433">
        <v>1015315</v>
      </c>
      <c r="K33" s="48">
        <v>291510</v>
      </c>
      <c r="L33" s="46">
        <v>583857</v>
      </c>
      <c r="M33" s="46">
        <v>919755</v>
      </c>
      <c r="N33" s="433">
        <v>1267731</v>
      </c>
    </row>
    <row r="34" spans="1:14" s="29" customFormat="1" ht="18" customHeight="1">
      <c r="A34" s="22"/>
      <c r="B34" s="30"/>
      <c r="C34" s="752"/>
      <c r="D34" s="753" t="s">
        <v>608</v>
      </c>
      <c r="E34" s="751" t="s">
        <v>3</v>
      </c>
      <c r="F34" s="43" t="s">
        <v>23</v>
      </c>
      <c r="G34" s="48">
        <v>70291</v>
      </c>
      <c r="H34" s="46">
        <v>192589</v>
      </c>
      <c r="I34" s="48">
        <v>313485</v>
      </c>
      <c r="J34" s="433">
        <v>425696</v>
      </c>
      <c r="K34" s="48">
        <v>95202</v>
      </c>
      <c r="L34" s="46">
        <v>216897</v>
      </c>
      <c r="M34" s="46">
        <v>350294</v>
      </c>
      <c r="N34" s="433">
        <v>467954</v>
      </c>
    </row>
    <row r="35" spans="1:14" s="29" customFormat="1" ht="18" customHeight="1">
      <c r="A35" s="22"/>
      <c r="B35" s="30"/>
      <c r="C35" s="756"/>
      <c r="D35" s="754" t="s">
        <v>609</v>
      </c>
      <c r="E35" s="751" t="s">
        <v>3</v>
      </c>
      <c r="F35" s="43" t="s">
        <v>25</v>
      </c>
      <c r="G35" s="48">
        <v>130062</v>
      </c>
      <c r="H35" s="46">
        <v>254775</v>
      </c>
      <c r="I35" s="48">
        <v>405275</v>
      </c>
      <c r="J35" s="433">
        <v>571433</v>
      </c>
      <c r="K35" s="48">
        <v>190050</v>
      </c>
      <c r="L35" s="46">
        <v>355025</v>
      </c>
      <c r="M35" s="46">
        <v>550630</v>
      </c>
      <c r="N35" s="433">
        <v>774579</v>
      </c>
    </row>
    <row r="36" spans="1:14" s="70" customFormat="1" ht="18" customHeight="1">
      <c r="A36" s="22"/>
      <c r="B36" s="30"/>
      <c r="C36" s="1109" t="s">
        <v>550</v>
      </c>
      <c r="D36" s="1110"/>
      <c r="E36" s="49" t="s">
        <v>3</v>
      </c>
      <c r="F36" s="50" t="s">
        <v>27</v>
      </c>
      <c r="G36" s="54">
        <v>18754</v>
      </c>
      <c r="H36" s="52">
        <v>33213</v>
      </c>
      <c r="I36" s="54">
        <v>49092</v>
      </c>
      <c r="J36" s="434">
        <v>65735</v>
      </c>
      <c r="K36" s="54">
        <v>19775</v>
      </c>
      <c r="L36" s="52">
        <v>35265</v>
      </c>
      <c r="M36" s="52">
        <v>51540</v>
      </c>
      <c r="N36" s="434">
        <v>71219</v>
      </c>
    </row>
    <row r="37" spans="1:14" s="70" customFormat="1" ht="22.5" customHeight="1">
      <c r="A37" s="71"/>
      <c r="B37" s="1115" t="s">
        <v>679</v>
      </c>
      <c r="C37" s="1116"/>
      <c r="D37" s="1116"/>
      <c r="E37" s="736" t="s">
        <v>3</v>
      </c>
      <c r="F37" s="927" t="s">
        <v>677</v>
      </c>
      <c r="G37" s="77">
        <v>2794740</v>
      </c>
      <c r="H37" s="74">
        <v>2779582</v>
      </c>
      <c r="I37" s="77">
        <v>2773180</v>
      </c>
      <c r="J37" s="436">
        <v>2860601</v>
      </c>
      <c r="K37" s="769">
        <v>2962925</v>
      </c>
      <c r="L37" s="74">
        <v>2938670</v>
      </c>
      <c r="M37" s="74">
        <v>2867481</v>
      </c>
      <c r="N37" s="436">
        <v>2980390</v>
      </c>
    </row>
    <row r="38" spans="1:14" s="70" customFormat="1" ht="18" customHeight="1">
      <c r="A38" s="13"/>
      <c r="B38" s="1115" t="s">
        <v>48</v>
      </c>
      <c r="C38" s="1117"/>
      <c r="D38" s="1117"/>
      <c r="E38" s="710" t="s">
        <v>3</v>
      </c>
      <c r="F38" s="78" t="s">
        <v>49</v>
      </c>
      <c r="G38" s="77">
        <v>35781</v>
      </c>
      <c r="H38" s="74">
        <v>82035</v>
      </c>
      <c r="I38" s="74">
        <v>125216</v>
      </c>
      <c r="J38" s="436">
        <v>176746</v>
      </c>
      <c r="K38" s="74">
        <v>43573</v>
      </c>
      <c r="L38" s="74">
        <v>88185</v>
      </c>
      <c r="M38" s="74">
        <v>196598</v>
      </c>
      <c r="N38" s="436">
        <v>381681</v>
      </c>
    </row>
    <row r="39" spans="1:14" s="70" customFormat="1" ht="30.6" thickBot="1">
      <c r="A39" s="13"/>
      <c r="B39" s="1118" t="s">
        <v>50</v>
      </c>
      <c r="C39" s="1119"/>
      <c r="D39" s="1119"/>
      <c r="E39" s="79" t="s">
        <v>3</v>
      </c>
      <c r="F39" s="80" t="s">
        <v>51</v>
      </c>
      <c r="G39" s="443">
        <v>44311</v>
      </c>
      <c r="H39" s="768">
        <v>89136</v>
      </c>
      <c r="I39" s="82">
        <v>133867</v>
      </c>
      <c r="J39" s="437">
        <v>182041</v>
      </c>
      <c r="K39" s="82">
        <v>44463</v>
      </c>
      <c r="L39" s="82">
        <v>89479</v>
      </c>
      <c r="M39" s="82">
        <v>154969</v>
      </c>
      <c r="N39" s="437">
        <v>223118</v>
      </c>
    </row>
    <row r="40" spans="1:14" s="70" customFormat="1" ht="19.8" thickBot="1">
      <c r="A40" s="13"/>
      <c r="B40" s="1120" t="s">
        <v>52</v>
      </c>
      <c r="C40" s="1121"/>
      <c r="D40" s="1121"/>
      <c r="E40" s="709" t="s">
        <v>3</v>
      </c>
      <c r="F40" s="85" t="s">
        <v>53</v>
      </c>
      <c r="G40" s="89">
        <v>142750</v>
      </c>
      <c r="H40" s="90">
        <v>145750</v>
      </c>
      <c r="I40" s="90">
        <v>149100</v>
      </c>
      <c r="J40" s="457">
        <v>152000</v>
      </c>
      <c r="K40" s="89">
        <v>155800</v>
      </c>
      <c r="L40" s="89">
        <v>158200</v>
      </c>
      <c r="M40" s="90">
        <v>193300</v>
      </c>
      <c r="N40" s="457">
        <v>195100</v>
      </c>
    </row>
    <row r="41" spans="1:14" s="11" customFormat="1" ht="14.25" customHeight="1">
      <c r="A41" s="71"/>
      <c r="B41" s="92"/>
      <c r="C41" s="894" t="s">
        <v>691</v>
      </c>
      <c r="D41" s="93"/>
      <c r="E41" s="894"/>
      <c r="F41" s="903"/>
      <c r="G41" s="95"/>
      <c r="H41" s="96"/>
      <c r="I41" s="95"/>
      <c r="J41" s="95"/>
      <c r="K41" s="95"/>
      <c r="L41" s="96"/>
      <c r="M41" s="95"/>
      <c r="N41" s="95"/>
    </row>
    <row r="42" spans="1:14" s="11" customFormat="1" ht="14.25" customHeight="1">
      <c r="A42" s="71"/>
      <c r="B42" s="92"/>
      <c r="C42" s="901" t="s">
        <v>690</v>
      </c>
      <c r="D42" s="93"/>
      <c r="E42" s="894"/>
      <c r="F42" s="903"/>
      <c r="G42" s="95"/>
      <c r="H42" s="96"/>
      <c r="I42" s="95"/>
      <c r="J42" s="95"/>
      <c r="K42" s="95"/>
      <c r="L42" s="96"/>
      <c r="M42" s="95"/>
      <c r="N42" s="95"/>
    </row>
    <row r="43" spans="1:14" s="11" customFormat="1" ht="14.25" customHeight="1">
      <c r="A43" s="71"/>
      <c r="B43" s="92"/>
      <c r="C43" s="901" t="s">
        <v>689</v>
      </c>
      <c r="D43" s="93"/>
      <c r="E43" s="928"/>
      <c r="F43" s="903"/>
      <c r="G43" s="95"/>
      <c r="H43" s="96"/>
      <c r="I43" s="95"/>
      <c r="J43" s="95"/>
      <c r="K43" s="95"/>
      <c r="L43" s="96"/>
      <c r="M43" s="95"/>
      <c r="N43" s="95"/>
    </row>
    <row r="44" spans="1:14" s="130" customFormat="1" ht="14.25" customHeight="1">
      <c r="A44" s="8"/>
      <c r="C44" s="130" t="s">
        <v>727</v>
      </c>
    </row>
    <row r="45" spans="1:14" s="130" customFormat="1" ht="14.25" customHeight="1">
      <c r="A45" s="8"/>
      <c r="C45" s="130" t="s">
        <v>732</v>
      </c>
    </row>
    <row r="46" spans="1:14" s="902" customFormat="1" ht="14.25" customHeight="1">
      <c r="A46" s="8"/>
      <c r="C46" s="11" t="s">
        <v>574</v>
      </c>
    </row>
    <row r="47" spans="1:14" s="902" customFormat="1" ht="14.25" customHeight="1">
      <c r="A47" s="8"/>
      <c r="C47" s="11" t="s">
        <v>573</v>
      </c>
    </row>
  </sheetData>
  <mergeCells count="29">
    <mergeCell ref="C36:D36"/>
    <mergeCell ref="B37:D37"/>
    <mergeCell ref="B38:D38"/>
    <mergeCell ref="B39:D39"/>
    <mergeCell ref="B40:D40"/>
    <mergeCell ref="C18:D18"/>
    <mergeCell ref="B29:D29"/>
    <mergeCell ref="C30:D30"/>
    <mergeCell ref="C31:D31"/>
    <mergeCell ref="C32:D32"/>
    <mergeCell ref="C24:D24"/>
    <mergeCell ref="C25:D25"/>
    <mergeCell ref="C26:D26"/>
    <mergeCell ref="C28:D28"/>
    <mergeCell ref="C19:D19"/>
    <mergeCell ref="C20:D20"/>
    <mergeCell ref="C22:D22"/>
    <mergeCell ref="B23:D23"/>
    <mergeCell ref="C11:D11"/>
    <mergeCell ref="C16:D16"/>
    <mergeCell ref="B17:D17"/>
    <mergeCell ref="G6:J6"/>
    <mergeCell ref="K6:N6"/>
    <mergeCell ref="B8:D8"/>
    <mergeCell ref="C9:D9"/>
    <mergeCell ref="C10:D10"/>
    <mergeCell ref="D6:D7"/>
    <mergeCell ref="E6:E7"/>
    <mergeCell ref="F6:F7"/>
  </mergeCells>
  <phoneticPr fontId="15"/>
  <printOptions horizontalCentered="1" verticalCentered="1"/>
  <pageMargins left="0" right="0" top="0" bottom="0" header="0.31496062992125984" footer="0.31496062992125984"/>
  <pageSetup paperSize="9" scale="71"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D50"/>
  <sheetViews>
    <sheetView showGridLines="0" view="pageBreakPreview" zoomScaleNormal="70" zoomScaleSheetLayoutView="100" workbookViewId="0">
      <pane xSplit="6" ySplit="7" topLeftCell="G8" activePane="bottomRight" state="frozen"/>
      <selection activeCell="G8" sqref="G8"/>
      <selection pane="topRight" activeCell="G8" sqref="G8"/>
      <selection pane="bottomLeft" activeCell="G8" sqref="G8"/>
      <selection pane="bottomRight"/>
    </sheetView>
  </sheetViews>
  <sheetFormatPr defaultColWidth="13" defaultRowHeight="14.4"/>
  <cols>
    <col min="1" max="2" width="2" style="8" customWidth="1"/>
    <col min="3" max="3" width="3.44140625" style="8" customWidth="1"/>
    <col min="4" max="4" width="40.109375" style="8" customWidth="1"/>
    <col min="5" max="5" width="1.6640625" style="8" customWidth="1"/>
    <col min="6" max="6" width="39.44140625" style="8" customWidth="1"/>
    <col min="7" max="30" width="20.33203125" style="8" customWidth="1"/>
    <col min="31" max="16384" width="13" style="8"/>
  </cols>
  <sheetData>
    <row r="1" spans="1:30" s="4" customFormat="1" ht="19.5" customHeight="1">
      <c r="A1" s="1"/>
      <c r="B1" s="1" t="s">
        <v>378</v>
      </c>
      <c r="C1" s="2"/>
      <c r="D1" s="2"/>
      <c r="E1" s="2"/>
      <c r="F1" s="2"/>
      <c r="G1" s="3"/>
      <c r="H1" s="3"/>
      <c r="I1" s="3"/>
      <c r="J1" s="3"/>
      <c r="K1" s="3"/>
      <c r="L1" s="3"/>
      <c r="M1" s="3"/>
      <c r="N1" s="3"/>
      <c r="O1" s="3"/>
      <c r="P1" s="3"/>
      <c r="Q1" s="3"/>
      <c r="R1" s="3"/>
      <c r="S1" s="3"/>
      <c r="T1" s="3"/>
      <c r="U1" s="3"/>
      <c r="V1" s="3"/>
      <c r="W1" s="3"/>
      <c r="X1" s="3"/>
      <c r="Y1" s="3"/>
      <c r="Z1" s="3"/>
      <c r="AA1" s="3"/>
      <c r="AB1" s="3"/>
      <c r="AC1" s="3"/>
      <c r="AD1" s="3"/>
    </row>
    <row r="2" spans="1:30" s="99" customFormat="1" ht="15" customHeight="1">
      <c r="A2" s="355"/>
      <c r="B2" s="355" t="s">
        <v>379</v>
      </c>
      <c r="G2" s="154"/>
      <c r="H2" s="154"/>
      <c r="I2" s="154"/>
    </row>
    <row r="3" spans="1:30" ht="19.2">
      <c r="A3" s="5"/>
      <c r="B3" s="5" t="s">
        <v>294</v>
      </c>
      <c r="C3" s="5"/>
      <c r="D3" s="135"/>
      <c r="E3" s="135"/>
      <c r="F3" s="135"/>
    </row>
    <row r="4" spans="1:30" s="99" customFormat="1" ht="9" customHeight="1">
      <c r="A4" s="5"/>
      <c r="B4" s="5"/>
      <c r="G4" s="154"/>
      <c r="H4" s="154"/>
      <c r="I4" s="154"/>
    </row>
    <row r="5" spans="1:30" ht="19.8" thickBot="1">
      <c r="A5" s="5"/>
      <c r="B5" s="5"/>
      <c r="C5" s="8" t="str">
        <f>"（単位：百万"&amp;'為替換算(currency conversion)'!$A$3&amp;"/Unit: "&amp;'為替換算(currency conversion)'!$A$3&amp;" million）"</f>
        <v>（単位：百万USD/Unit: USD million）</v>
      </c>
      <c r="E5" s="135"/>
      <c r="F5" s="135"/>
    </row>
    <row r="6" spans="1:30" s="71" customFormat="1" ht="16.2">
      <c r="A6" s="98"/>
      <c r="B6" s="98"/>
      <c r="C6" s="1168" t="s">
        <v>456</v>
      </c>
      <c r="D6" s="1169"/>
      <c r="E6" s="1169" t="s">
        <v>3</v>
      </c>
      <c r="F6" s="1172" t="s">
        <v>476</v>
      </c>
      <c r="G6" s="1094" t="s">
        <v>59</v>
      </c>
      <c r="H6" s="1094"/>
      <c r="I6" s="1094"/>
      <c r="J6" s="1165"/>
      <c r="K6" s="1094" t="s">
        <v>477</v>
      </c>
      <c r="L6" s="1094"/>
      <c r="M6" s="1094"/>
      <c r="N6" s="1165"/>
      <c r="O6" s="1094" t="s">
        <v>478</v>
      </c>
      <c r="P6" s="1094"/>
      <c r="Q6" s="1094"/>
      <c r="R6" s="1165"/>
      <c r="S6" s="1094" t="s">
        <v>492</v>
      </c>
      <c r="T6" s="1094"/>
      <c r="U6" s="1094"/>
      <c r="V6" s="1165"/>
      <c r="W6" s="1094" t="s">
        <v>505</v>
      </c>
      <c r="X6" s="1094"/>
      <c r="Y6" s="1094"/>
      <c r="Z6" s="1165"/>
      <c r="AA6" s="1094" t="s">
        <v>527</v>
      </c>
      <c r="AB6" s="1094"/>
      <c r="AC6" s="1094"/>
      <c r="AD6" s="1165"/>
    </row>
    <row r="7" spans="1:30" s="71" customFormat="1" ht="37.5" customHeight="1" thickBot="1">
      <c r="C7" s="1170"/>
      <c r="D7" s="1171"/>
      <c r="E7" s="1171"/>
      <c r="F7" s="1173"/>
      <c r="G7" s="417" t="s">
        <v>8</v>
      </c>
      <c r="H7" s="418" t="s">
        <v>9</v>
      </c>
      <c r="I7" s="20" t="s">
        <v>236</v>
      </c>
      <c r="J7" s="419" t="s">
        <v>235</v>
      </c>
      <c r="K7" s="420" t="s">
        <v>8</v>
      </c>
      <c r="L7" s="20" t="s">
        <v>9</v>
      </c>
      <c r="M7" s="20" t="s">
        <v>236</v>
      </c>
      <c r="N7" s="419" t="s">
        <v>235</v>
      </c>
      <c r="O7" s="420" t="s">
        <v>8</v>
      </c>
      <c r="P7" s="20" t="s">
        <v>9</v>
      </c>
      <c r="Q7" s="20" t="s">
        <v>236</v>
      </c>
      <c r="R7" s="419" t="s">
        <v>235</v>
      </c>
      <c r="S7" s="420" t="s">
        <v>8</v>
      </c>
      <c r="T7" s="20" t="s">
        <v>9</v>
      </c>
      <c r="U7" s="20" t="s">
        <v>236</v>
      </c>
      <c r="V7" s="419" t="s">
        <v>235</v>
      </c>
      <c r="W7" s="420" t="s">
        <v>8</v>
      </c>
      <c r="X7" s="20" t="s">
        <v>9</v>
      </c>
      <c r="Y7" s="20" t="s">
        <v>236</v>
      </c>
      <c r="Z7" s="419" t="s">
        <v>235</v>
      </c>
      <c r="AA7" s="420" t="s">
        <v>8</v>
      </c>
      <c r="AB7" s="20" t="s">
        <v>9</v>
      </c>
      <c r="AC7" s="20" t="s">
        <v>236</v>
      </c>
      <c r="AD7" s="419" t="s">
        <v>235</v>
      </c>
    </row>
    <row r="8" spans="1:30" s="71" customFormat="1" ht="15" customHeight="1">
      <c r="C8" s="282" t="s">
        <v>297</v>
      </c>
      <c r="D8" s="283"/>
      <c r="E8" s="284" t="s">
        <v>3</v>
      </c>
      <c r="F8" s="285" t="s">
        <v>298</v>
      </c>
      <c r="G8" s="286">
        <f>IF('CF(Statements of Cash Flows)'!G8="-","-",'CF(Statements of Cash Flows)'!G8/'為替換算(currency conversion)'!$B$3)</f>
        <v>760.42081949058695</v>
      </c>
      <c r="H8" s="286">
        <f>IF('CF(Statements of Cash Flows)'!H8="-","-",'CF(Statements of Cash Flows)'!H8/'為替換算(currency conversion)'!$B$3)</f>
        <v>919.98523440383917</v>
      </c>
      <c r="I8" s="286">
        <f>IF('CF(Statements of Cash Flows)'!I8="-","-",'CF(Statements of Cash Flows)'!I8/'為替換算(currency conversion)'!$B$3)</f>
        <v>1260.1255075673682</v>
      </c>
      <c r="J8" s="287">
        <f>IF('CF(Statements of Cash Flows)'!J8="-","-",'CF(Statements of Cash Flows)'!J8/'為替換算(currency conversion)'!$B$3)</f>
        <v>1732.6836471022518</v>
      </c>
      <c r="K8" s="421">
        <f>IF('CF(Statements of Cash Flows)'!K8="-","-",'CF(Statements of Cash Flows)'!K8/'為替換算(currency conversion)'!$B$3)</f>
        <v>652.88298265042454</v>
      </c>
      <c r="L8" s="290">
        <f>IF('CF(Statements of Cash Flows)'!L8="-","-",'CF(Statements of Cash Flows)'!L8/'為替換算(currency conversion)'!$B$3)</f>
        <v>916.94352159468451</v>
      </c>
      <c r="M8" s="290">
        <f>IF('CF(Statements of Cash Flows)'!M8="-","-",'CF(Statements of Cash Flows)'!M8/'為替換算(currency conversion)'!$B$3)</f>
        <v>1244.9095607235142</v>
      </c>
      <c r="N8" s="287">
        <f>IF('CF(Statements of Cash Flows)'!N8="-","-",'CF(Statements of Cash Flows)'!N8/'為替換算(currency conversion)'!$B$3)</f>
        <v>1786.7035806570691</v>
      </c>
      <c r="O8" s="421">
        <f>IF('CF(Statements of Cash Flows)'!O8="-","-",'CF(Statements of Cash Flows)'!O8/'為替換算(currency conversion)'!$B$3)</f>
        <v>1229.0291620524179</v>
      </c>
      <c r="P8" s="290">
        <f>IF('CF(Statements of Cash Flows)'!P8="-","-",'CF(Statements of Cash Flows)'!P8/'為替換算(currency conversion)'!$B$3)</f>
        <v>1235.983757844223</v>
      </c>
      <c r="Q8" s="290">
        <f>IF('CF(Statements of Cash Flows)'!Q8="-","-",'CF(Statements of Cash Flows)'!Q8/'為替換算(currency conversion)'!$B$3)</f>
        <v>1644.9907715023996</v>
      </c>
      <c r="R8" s="287">
        <f>IF('CF(Statements of Cash Flows)'!R8="-","-",'CF(Statements of Cash Flows)'!R8/'為替換算(currency conversion)'!$B$3)</f>
        <v>2067.3975636766336</v>
      </c>
      <c r="S8" s="421">
        <f>IF('CF(Statements of Cash Flows)'!S8="-","-",'CF(Statements of Cash Flows)'!S8/'為替換算(currency conversion)'!$B$3)</f>
        <v>1215.1864156515321</v>
      </c>
      <c r="T8" s="290">
        <f>IF('CF(Statements of Cash Flows)'!T8="-","-",'CF(Statements of Cash Flows)'!T8/'為替換算(currency conversion)'!$B$3)</f>
        <v>1530.4392764857882</v>
      </c>
      <c r="U8" s="290">
        <f>IF('CF(Statements of Cash Flows)'!U8="-","-",'CF(Statements of Cash Flows)'!U8/'為替換算(currency conversion)'!$B$3)</f>
        <v>2006.105574012551</v>
      </c>
      <c r="V8" s="287">
        <f>IF('CF(Statements of Cash Flows)'!V8="-","-",'CF(Statements of Cash Flows)'!V8/'為替換算(currency conversion)'!$B$3)</f>
        <v>2602.3772609819125</v>
      </c>
      <c r="W8" s="421">
        <f>IF('CF(Statements of Cash Flows)'!W8="-","-",'CF(Statements of Cash Flows)'!W8/'為替換算(currency conversion)'!$B$3)</f>
        <v>1154.3964562569215</v>
      </c>
      <c r="X8" s="290">
        <f>IF('CF(Statements of Cash Flows)'!X8="-","-",'CF(Statements of Cash Flows)'!X8/'為替換算(currency conversion)'!$B$3)</f>
        <v>1146.3270579549651</v>
      </c>
      <c r="Y8" s="290">
        <f>IF('CF(Statements of Cash Flows)'!Y8="-","-",'CF(Statements of Cash Flows)'!Y8/'為替換算(currency conversion)'!$B$3)</f>
        <v>1734.8763381321523</v>
      </c>
      <c r="Z8" s="287">
        <f>IF('CF(Statements of Cash Flows)'!Z8="-","-",'CF(Statements of Cash Flows)'!Z8/'為替換算(currency conversion)'!$B$3)</f>
        <v>2291.6500553709857</v>
      </c>
      <c r="AA8" s="421">
        <f>IF('CF(Statements of Cash Flows)'!AA8="-","-",'CF(Statements of Cash Flows)'!AA8/'為替換算(currency conversion)'!$B$3)</f>
        <v>726.8290882244371</v>
      </c>
      <c r="AB8" s="290">
        <f>IF('CF(Statements of Cash Flows)'!AB8="-","-",'CF(Statements of Cash Flows)'!AB8/'為替換算(currency conversion)'!$B$3)</f>
        <v>876.36766334440756</v>
      </c>
      <c r="AC8" s="290">
        <f>IF('CF(Statements of Cash Flows)'!AC8="-","-",'CF(Statements of Cash Flows)'!AC8/'為替換算(currency conversion)'!$B$3)</f>
        <v>1487.9734219269105</v>
      </c>
      <c r="AD8" s="287">
        <f>IF('CF(Statements of Cash Flows)'!AD8="-","-",'CF(Statements of Cash Flows)'!AD8/'為替換算(currency conversion)'!$B$3)</f>
        <v>2588.1727574750835</v>
      </c>
    </row>
    <row r="9" spans="1:30" s="71" customFormat="1" ht="15" customHeight="1">
      <c r="C9" s="282"/>
      <c r="D9" s="291" t="s">
        <v>299</v>
      </c>
      <c r="E9" s="292" t="s">
        <v>3</v>
      </c>
      <c r="F9" s="293" t="s">
        <v>300</v>
      </c>
      <c r="G9" s="458">
        <f>IF('CF(Statements of Cash Flows)'!G9="-","-",'CF(Statements of Cash Flows)'!G9/'為替換算(currency conversion)'!$B$3)</f>
        <v>128.86674049464747</v>
      </c>
      <c r="H9" s="458">
        <f>IF('CF(Statements of Cash Flows)'!H9="-","-",'CF(Statements of Cash Flows)'!H9/'為替換算(currency conversion)'!$B$3)</f>
        <v>271.4138058324105</v>
      </c>
      <c r="I9" s="458">
        <f>IF('CF(Statements of Cash Flows)'!I9="-","-",'CF(Statements of Cash Flows)'!I9/'為替換算(currency conversion)'!$B$3)</f>
        <v>432.77224067921748</v>
      </c>
      <c r="J9" s="448">
        <f>IF('CF(Statements of Cash Flows)'!J9="-","-",'CF(Statements of Cash Flows)'!J9/'為替換算(currency conversion)'!$B$3)</f>
        <v>632.639350313769</v>
      </c>
      <c r="K9" s="459">
        <f>IF('CF(Statements of Cash Flows)'!K9="-","-",'CF(Statements of Cash Flows)'!K9/'為替換算(currency conversion)'!$B$3)</f>
        <v>154.95754891103729</v>
      </c>
      <c r="L9" s="460">
        <f>IF('CF(Statements of Cash Flows)'!L9="-","-",'CF(Statements of Cash Flows)'!L9/'為替換算(currency conversion)'!$B$3)</f>
        <v>292.91251384274642</v>
      </c>
      <c r="M9" s="460">
        <f>IF('CF(Statements of Cash Flows)'!M9="-","-",'CF(Statements of Cash Flows)'!M9/'為替換算(currency conversion)'!$B$3)</f>
        <v>456.73680324843122</v>
      </c>
      <c r="N9" s="448">
        <f>IF('CF(Statements of Cash Flows)'!N9="-","-",'CF(Statements of Cash Flows)'!N9/'為替換算(currency conversion)'!$B$3)</f>
        <v>721.32890365448509</v>
      </c>
      <c r="O9" s="459">
        <f>IF('CF(Statements of Cash Flows)'!O9="-","-",'CF(Statements of Cash Flows)'!O9/'為替換算(currency conversion)'!$B$3)</f>
        <v>159.49796973052787</v>
      </c>
      <c r="P9" s="460">
        <f>IF('CF(Statements of Cash Flows)'!P9="-","-",'CF(Statements of Cash Flows)'!P9/'為替換算(currency conversion)'!$B$3)</f>
        <v>311.08896271686973</v>
      </c>
      <c r="Q9" s="460">
        <f>IF('CF(Statements of Cash Flows)'!Q9="-","-",'CF(Statements of Cash Flows)'!Q9/'為替換算(currency conversion)'!$B$3)</f>
        <v>451.75341454411227</v>
      </c>
      <c r="R9" s="448">
        <f>IF('CF(Statements of Cash Flows)'!R9="-","-",'CF(Statements of Cash Flows)'!R9/'為替換算(currency conversion)'!$B$3)</f>
        <v>588.94056847545221</v>
      </c>
      <c r="S9" s="459">
        <f>IF('CF(Statements of Cash Flows)'!S9="-","-",'CF(Statements of Cash Flows)'!S9/'為替換算(currency conversion)'!$B$3)</f>
        <v>140.02953119232191</v>
      </c>
      <c r="T9" s="460">
        <f>IF('CF(Statements of Cash Flows)'!T9="-","-",'CF(Statements of Cash Flows)'!T9/'為替換算(currency conversion)'!$B$3)</f>
        <v>312.55075673680329</v>
      </c>
      <c r="U9" s="460">
        <f>IF('CF(Statements of Cash Flows)'!U9="-","-",'CF(Statements of Cash Flows)'!U9/'為替換算(currency conversion)'!$B$3)</f>
        <v>528.36471022517537</v>
      </c>
      <c r="V9" s="448">
        <f>IF('CF(Statements of Cash Flows)'!V9="-","-",'CF(Statements of Cash Flows)'!V9/'為替換算(currency conversion)'!$B$3)</f>
        <v>603.18198597268372</v>
      </c>
      <c r="W9" s="459">
        <f>IF('CF(Statements of Cash Flows)'!W9="-","-",'CF(Statements of Cash Flows)'!W9/'為替換算(currency conversion)'!$B$3)</f>
        <v>240.56109265411592</v>
      </c>
      <c r="X9" s="460">
        <f>IF('CF(Statements of Cash Flows)'!X9="-","-",'CF(Statements of Cash Flows)'!X9/'為替換算(currency conversion)'!$B$3)</f>
        <v>556.72942045035074</v>
      </c>
      <c r="Y9" s="460">
        <f>IF('CF(Statements of Cash Flows)'!Y9="-","-",'CF(Statements of Cash Flows)'!Y9/'為替換算(currency conversion)'!$B$3)</f>
        <v>852.69841269841277</v>
      </c>
      <c r="Z9" s="448">
        <f>IF('CF(Statements of Cash Flows)'!Z9="-","-",'CF(Statements of Cash Flows)'!Z9/'為替換算(currency conversion)'!$B$3)</f>
        <v>1108.1727574750832</v>
      </c>
      <c r="AA9" s="459">
        <f>IF('CF(Statements of Cash Flows)'!AA9="-","-",'CF(Statements of Cash Flows)'!AA9/'為替換算(currency conversion)'!$B$3)</f>
        <v>307.70025839793283</v>
      </c>
      <c r="AB9" s="460">
        <f>IF('CF(Statements of Cash Flows)'!AB9="-","-",'CF(Statements of Cash Flows)'!AB9/'為替換算(currency conversion)'!$B$3)</f>
        <v>569.12513842746409</v>
      </c>
      <c r="AC9" s="460">
        <f>IF('CF(Statements of Cash Flows)'!AC9="-","-",'CF(Statements of Cash Flows)'!AC9/'為替換算(currency conversion)'!$B$3)</f>
        <v>845.57401255075683</v>
      </c>
      <c r="AD9" s="448">
        <f>IF('CF(Statements of Cash Flows)'!AD9="-","-",'CF(Statements of Cash Flows)'!AD9/'為替換算(currency conversion)'!$B$3)</f>
        <v>1231.9748984865264</v>
      </c>
    </row>
    <row r="10" spans="1:30" s="71" customFormat="1" ht="15" customHeight="1">
      <c r="C10" s="282"/>
      <c r="D10" s="294" t="s">
        <v>301</v>
      </c>
      <c r="E10" s="295" t="s">
        <v>3</v>
      </c>
      <c r="F10" s="296" t="s">
        <v>302</v>
      </c>
      <c r="G10" s="461">
        <f>IF('CF(Statements of Cash Flows)'!G10="-","-",'CF(Statements of Cash Flows)'!G10/'為替換算(currency conversion)'!$B$3)</f>
        <v>287.20561092654117</v>
      </c>
      <c r="H10" s="461">
        <f>IF('CF(Statements of Cash Flows)'!H10="-","-",'CF(Statements of Cash Flows)'!H10/'為替換算(currency conversion)'!$B$3)</f>
        <v>574.36692506459951</v>
      </c>
      <c r="I10" s="461">
        <f>IF('CF(Statements of Cash Flows)'!I10="-","-",'CF(Statements of Cash Flows)'!I10/'為替換算(currency conversion)'!$B$3)</f>
        <v>871.94536729420463</v>
      </c>
      <c r="J10" s="449">
        <f>IF('CF(Statements of Cash Flows)'!J10="-","-",'CF(Statements of Cash Flows)'!J10/'為替換算(currency conversion)'!$B$3)</f>
        <v>1166.8807678110004</v>
      </c>
      <c r="K10" s="422">
        <f>IF('CF(Statements of Cash Flows)'!K10="-","-",'CF(Statements of Cash Flows)'!K10/'為替換算(currency conversion)'!$B$3)</f>
        <v>281.28460686600226</v>
      </c>
      <c r="L10" s="462">
        <f>IF('CF(Statements of Cash Flows)'!L10="-","-",'CF(Statements of Cash Flows)'!L10/'為替換算(currency conversion)'!$B$3)</f>
        <v>566.93244739756369</v>
      </c>
      <c r="M10" s="462">
        <f>IF('CF(Statements of Cash Flows)'!M10="-","-",'CF(Statements of Cash Flows)'!M10/'為替換算(currency conversion)'!$B$3)</f>
        <v>867.73717238833524</v>
      </c>
      <c r="N10" s="449">
        <f>IF('CF(Statements of Cash Flows)'!N10="-","-",'CF(Statements of Cash Flows)'!N10/'為替換算(currency conversion)'!$B$3)</f>
        <v>1166.7626430417129</v>
      </c>
      <c r="O10" s="422">
        <f>IF('CF(Statements of Cash Flows)'!O10="-","-",'CF(Statements of Cash Flows)'!O10/'為替換算(currency conversion)'!$B$3)</f>
        <v>356.19785898855667</v>
      </c>
      <c r="P10" s="462">
        <f>IF('CF(Statements of Cash Flows)'!P10="-","-",'CF(Statements of Cash Flows)'!P10/'為替換算(currency conversion)'!$B$3)</f>
        <v>719.79328165374682</v>
      </c>
      <c r="Q10" s="462">
        <f>IF('CF(Statements of Cash Flows)'!Q10="-","-",'CF(Statements of Cash Flows)'!Q10/'為替換算(currency conversion)'!$B$3)</f>
        <v>1106.6814322628277</v>
      </c>
      <c r="R10" s="449">
        <f>IF('CF(Statements of Cash Flows)'!R10="-","-",'CF(Statements of Cash Flows)'!R10/'為替換算(currency conversion)'!$B$3)</f>
        <v>1470.5204872646734</v>
      </c>
      <c r="S10" s="422">
        <f>IF('CF(Statements of Cash Flows)'!S10="-","-",'CF(Statements of Cash Flows)'!S10/'為替換算(currency conversion)'!$B$3)</f>
        <v>382.53229974160212</v>
      </c>
      <c r="T10" s="462">
        <f>IF('CF(Statements of Cash Flows)'!T10="-","-",'CF(Statements of Cash Flows)'!T10/'為替換算(currency conversion)'!$B$3)</f>
        <v>774.31524547803622</v>
      </c>
      <c r="U10" s="462">
        <f>IF('CF(Statements of Cash Flows)'!U10="-","-",'CF(Statements of Cash Flows)'!U10/'為替換算(currency conversion)'!$B$3)</f>
        <v>1179.1435954226654</v>
      </c>
      <c r="V10" s="449">
        <f>IF('CF(Statements of Cash Flows)'!V10="-","-",'CF(Statements of Cash Flows)'!V10/'為替換算(currency conversion)'!$B$3)</f>
        <v>1582.310815799188</v>
      </c>
      <c r="W10" s="422">
        <f>IF('CF(Statements of Cash Flows)'!W10="-","-",'CF(Statements of Cash Flows)'!W10/'為替換算(currency conversion)'!$B$3)</f>
        <v>400.20671834625324</v>
      </c>
      <c r="X10" s="462">
        <f>IF('CF(Statements of Cash Flows)'!X10="-","-",'CF(Statements of Cash Flows)'!X10/'為替換算(currency conversion)'!$B$3)</f>
        <v>805.94315245478037</v>
      </c>
      <c r="Y10" s="462">
        <f>IF('CF(Statements of Cash Flows)'!Y10="-","-",'CF(Statements of Cash Flows)'!Y10/'為替換算(currency conversion)'!$B$3)</f>
        <v>1205.9948320413437</v>
      </c>
      <c r="Z10" s="449">
        <f>IF('CF(Statements of Cash Flows)'!Z10="-","-",'CF(Statements of Cash Flows)'!Z10/'為替換算(currency conversion)'!$B$3)</f>
        <v>1623.765227021041</v>
      </c>
      <c r="AA10" s="422">
        <f>IF('CF(Statements of Cash Flows)'!AA10="-","-",'CF(Statements of Cash Flows)'!AA10/'為替換算(currency conversion)'!$B$3)</f>
        <v>405.44112218530825</v>
      </c>
      <c r="AB10" s="462">
        <f>IF('CF(Statements of Cash Flows)'!AB10="-","-",'CF(Statements of Cash Flows)'!AB10/'為替換算(currency conversion)'!$B$3)</f>
        <v>817.607973421927</v>
      </c>
      <c r="AC10" s="462">
        <f>IF('CF(Statements of Cash Flows)'!AC10="-","-",'CF(Statements of Cash Flows)'!AC10/'為替換算(currency conversion)'!$B$3)</f>
        <v>1407.2056109265413</v>
      </c>
      <c r="AD10" s="449">
        <f>IF('CF(Statements of Cash Flows)'!AD10="-","-",'CF(Statements of Cash Flows)'!AD10/'為替換算(currency conversion)'!$B$3)</f>
        <v>2015.8877814691771</v>
      </c>
    </row>
    <row r="11" spans="1:30" s="71" customFormat="1" ht="15" customHeight="1">
      <c r="C11" s="282"/>
      <c r="D11" s="294" t="s">
        <v>725</v>
      </c>
      <c r="E11" s="295" t="s">
        <v>3</v>
      </c>
      <c r="F11" s="296" t="s">
        <v>726</v>
      </c>
      <c r="G11" s="461">
        <f>IF('CF(Statements of Cash Flows)'!G11="-","-",'CF(Statements of Cash Flows)'!G11/'為替換算(currency conversion)'!$B$3)</f>
        <v>1.7201919527500924</v>
      </c>
      <c r="H11" s="461">
        <f>IF('CF(Statements of Cash Flows)'!H11="-","-",'CF(Statements of Cash Flows)'!H11/'為替換算(currency conversion)'!$B$3)</f>
        <v>11.886304909560724</v>
      </c>
      <c r="I11" s="461">
        <f>IF('CF(Statements of Cash Flows)'!I11="-","-",'CF(Statements of Cash Flows)'!I11/'為替換算(currency conversion)'!$B$3)</f>
        <v>13.872277593207826</v>
      </c>
      <c r="J11" s="449">
        <f>IF('CF(Statements of Cash Flows)'!J11="-","-",'CF(Statements of Cash Flows)'!J11/'為替換算(currency conversion)'!$B$3)</f>
        <v>-11.495016611295682</v>
      </c>
      <c r="K11" s="422" t="str">
        <f>IF('CF(Statements of Cash Flows)'!K11="-","-",'CF(Statements of Cash Flows)'!K11/'為替換算(currency conversion)'!$B$3)</f>
        <v>-</v>
      </c>
      <c r="L11" s="462" t="str">
        <f>IF('CF(Statements of Cash Flows)'!L11="-","-",'CF(Statements of Cash Flows)'!L11/'為替換算(currency conversion)'!$B$3)</f>
        <v>-</v>
      </c>
      <c r="M11" s="462" t="str">
        <f>IF('CF(Statements of Cash Flows)'!M11="-","-",'CF(Statements of Cash Flows)'!M11/'為替換算(currency conversion)'!$B$3)</f>
        <v>-</v>
      </c>
      <c r="N11" s="449" t="str">
        <f>IF('CF(Statements of Cash Flows)'!N11="-","-",'CF(Statements of Cash Flows)'!N11/'為替換算(currency conversion)'!$B$3)</f>
        <v>-</v>
      </c>
      <c r="O11" s="422" t="str">
        <f>IF('CF(Statements of Cash Flows)'!O11="-","-",'CF(Statements of Cash Flows)'!O11/'為替換算(currency conversion)'!$B$3)</f>
        <v>-</v>
      </c>
      <c r="P11" s="462" t="str">
        <f>IF('CF(Statements of Cash Flows)'!P11="-","-",'CF(Statements of Cash Flows)'!P11/'為替換算(currency conversion)'!$B$3)</f>
        <v>-</v>
      </c>
      <c r="Q11" s="462" t="str">
        <f>IF('CF(Statements of Cash Flows)'!Q11="-","-",'CF(Statements of Cash Flows)'!Q11/'為替換算(currency conversion)'!$B$3)</f>
        <v>-</v>
      </c>
      <c r="R11" s="449" t="str">
        <f>IF('CF(Statements of Cash Flows)'!R11="-","-",'CF(Statements of Cash Flows)'!R11/'為替換算(currency conversion)'!$B$3)</f>
        <v>-</v>
      </c>
      <c r="S11" s="422" t="str">
        <f>IF('CF(Statements of Cash Flows)'!S11="-","-",'CF(Statements of Cash Flows)'!S11/'為替換算(currency conversion)'!$B$3)</f>
        <v>-</v>
      </c>
      <c r="T11" s="462" t="str">
        <f>IF('CF(Statements of Cash Flows)'!T11="-","-",'CF(Statements of Cash Flows)'!T11/'為替換算(currency conversion)'!$B$3)</f>
        <v>-</v>
      </c>
      <c r="U11" s="462" t="str">
        <f>IF('CF(Statements of Cash Flows)'!U11="-","-",'CF(Statements of Cash Flows)'!U11/'為替換算(currency conversion)'!$B$3)</f>
        <v>-</v>
      </c>
      <c r="V11" s="449" t="str">
        <f>IF('CF(Statements of Cash Flows)'!V11="-","-",'CF(Statements of Cash Flows)'!V11/'為替換算(currency conversion)'!$B$3)</f>
        <v>-</v>
      </c>
      <c r="W11" s="422" t="str">
        <f>IF('CF(Statements of Cash Flows)'!W11="-","-",'CF(Statements of Cash Flows)'!W11/'為替換算(currency conversion)'!$B$3)</f>
        <v>-</v>
      </c>
      <c r="X11" s="462" t="str">
        <f>IF('CF(Statements of Cash Flows)'!X11="-","-",'CF(Statements of Cash Flows)'!X11/'為替換算(currency conversion)'!$B$3)</f>
        <v>-</v>
      </c>
      <c r="Y11" s="462" t="str">
        <f>IF('CF(Statements of Cash Flows)'!Y11="-","-",'CF(Statements of Cash Flows)'!Y11/'為替換算(currency conversion)'!$B$3)</f>
        <v>-</v>
      </c>
      <c r="Z11" s="449" t="str">
        <f>IF('CF(Statements of Cash Flows)'!Z11="-","-",'CF(Statements of Cash Flows)'!Z11/'為替換算(currency conversion)'!$B$3)</f>
        <v>-</v>
      </c>
      <c r="AA11" s="422" t="str">
        <f>IF('CF(Statements of Cash Flows)'!AA11="-","-",'CF(Statements of Cash Flows)'!AA11/'為替換算(currency conversion)'!$B$3)</f>
        <v>-</v>
      </c>
      <c r="AB11" s="462" t="str">
        <f>IF('CF(Statements of Cash Flows)'!AB11="-","-",'CF(Statements of Cash Flows)'!AB11/'為替換算(currency conversion)'!$B$3)</f>
        <v>-</v>
      </c>
      <c r="AC11" s="462" t="str">
        <f>IF('CF(Statements of Cash Flows)'!AC11="-","-",'CF(Statements of Cash Flows)'!AC11/'為替換算(currency conversion)'!$B$3)</f>
        <v>-</v>
      </c>
      <c r="AD11" s="449" t="str">
        <f>IF('CF(Statements of Cash Flows)'!AD11="-","-",'CF(Statements of Cash Flows)'!AD11/'為替換算(currency conversion)'!$B$3)</f>
        <v>-</v>
      </c>
    </row>
    <row r="12" spans="1:30" s="71" customFormat="1" ht="15" customHeight="1">
      <c r="C12" s="282"/>
      <c r="D12" s="294" t="s">
        <v>303</v>
      </c>
      <c r="E12" s="295" t="s">
        <v>3</v>
      </c>
      <c r="F12" s="296" t="s">
        <v>304</v>
      </c>
      <c r="G12" s="461" t="str">
        <f>IF('CF(Statements of Cash Flows)'!G12="-","-",'CF(Statements of Cash Flows)'!G12/'為替換算(currency conversion)'!$B$3)</f>
        <v>-</v>
      </c>
      <c r="H12" s="461" t="str">
        <f>IF('CF(Statements of Cash Flows)'!H12="-","-",'CF(Statements of Cash Flows)'!H12/'為替換算(currency conversion)'!$B$3)</f>
        <v>-</v>
      </c>
      <c r="I12" s="461" t="str">
        <f>IF('CF(Statements of Cash Flows)'!I12="-","-",'CF(Statements of Cash Flows)'!I12/'為替換算(currency conversion)'!$B$3)</f>
        <v>-</v>
      </c>
      <c r="J12" s="297" t="str">
        <f>IF('CF(Statements of Cash Flows)'!J12="-","-",'CF(Statements of Cash Flows)'!J12/'為替換算(currency conversion)'!$B$3)</f>
        <v>-</v>
      </c>
      <c r="K12" s="422">
        <f>IF('CF(Statements of Cash Flows)'!K12="-","-",'CF(Statements of Cash Flows)'!K12/'為替換算(currency conversion)'!$B$3)</f>
        <v>-12.853451458102622</v>
      </c>
      <c r="L12" s="301">
        <f>IF('CF(Statements of Cash Flows)'!L12="-","-",'CF(Statements of Cash Flows)'!L12/'為替換算(currency conversion)'!$B$3)</f>
        <v>-18.309339239571798</v>
      </c>
      <c r="M12" s="301">
        <f>IF('CF(Statements of Cash Flows)'!M12="-","-",'CF(Statements of Cash Flows)'!M12/'為替換算(currency conversion)'!$B$3)</f>
        <v>-27.744555186415653</v>
      </c>
      <c r="N12" s="297">
        <f>IF('CF(Statements of Cash Flows)'!N12="-","-",'CF(Statements of Cash Flows)'!N12/'為替換算(currency conversion)'!$B$3)</f>
        <v>-33.562200073827981</v>
      </c>
      <c r="O12" s="422">
        <f>IF('CF(Statements of Cash Flows)'!O12="-","-",'CF(Statements of Cash Flows)'!O12/'為替換算(currency conversion)'!$B$3)</f>
        <v>-15.009228497600592</v>
      </c>
      <c r="P12" s="301">
        <f>IF('CF(Statements of Cash Flows)'!P12="-","-",'CF(Statements of Cash Flows)'!P12/'為替換算(currency conversion)'!$B$3)</f>
        <v>-20.406053894425987</v>
      </c>
      <c r="Q12" s="301">
        <f>IF('CF(Statements of Cash Flows)'!Q12="-","-",'CF(Statements of Cash Flows)'!Q12/'為替換算(currency conversion)'!$B$3)</f>
        <v>-29.361387966039132</v>
      </c>
      <c r="R12" s="297">
        <f>IF('CF(Statements of Cash Flows)'!R12="-","-",'CF(Statements of Cash Flows)'!R12/'為替換算(currency conversion)'!$B$3)</f>
        <v>-35.873015873015873</v>
      </c>
      <c r="S12" s="422">
        <f>IF('CF(Statements of Cash Flows)'!S12="-","-",'CF(Statements of Cash Flows)'!S12/'為替換算(currency conversion)'!$B$3)</f>
        <v>-13.466223698781839</v>
      </c>
      <c r="T12" s="301">
        <f>IF('CF(Statements of Cash Flows)'!T12="-","-",'CF(Statements of Cash Flows)'!T12/'為替換算(currency conversion)'!$B$3)</f>
        <v>-18.93687707641196</v>
      </c>
      <c r="U12" s="301">
        <f>IF('CF(Statements of Cash Flows)'!U12="-","-",'CF(Statements of Cash Flows)'!U12/'為替換算(currency conversion)'!$B$3)</f>
        <v>-28.43853820598007</v>
      </c>
      <c r="V12" s="297">
        <f>IF('CF(Statements of Cash Flows)'!V12="-","-",'CF(Statements of Cash Flows)'!V12/'為替換算(currency conversion)'!$B$3)</f>
        <v>-35.585086747877448</v>
      </c>
      <c r="W12" s="422">
        <f>IF('CF(Statements of Cash Flows)'!W12="-","-",'CF(Statements of Cash Flows)'!W12/'為替換算(currency conversion)'!$B$3)</f>
        <v>-9.6124031007751949</v>
      </c>
      <c r="X12" s="301">
        <f>IF('CF(Statements of Cash Flows)'!X12="-","-",'CF(Statements of Cash Flows)'!X12/'為替換算(currency conversion)'!$B$3)</f>
        <v>-15.548172757475085</v>
      </c>
      <c r="Y12" s="301">
        <f>IF('CF(Statements of Cash Flows)'!Y12="-","-",'CF(Statements of Cash Flows)'!Y12/'為替換算(currency conversion)'!$B$3)</f>
        <v>-24.245108896271688</v>
      </c>
      <c r="Z12" s="297">
        <f>IF('CF(Statements of Cash Flows)'!Z12="-","-",'CF(Statements of Cash Flows)'!Z12/'為替換算(currency conversion)'!$B$3)</f>
        <v>-30.985603543743082</v>
      </c>
      <c r="AA12" s="422">
        <f>IF('CF(Statements of Cash Flows)'!AA12="-","-",'CF(Statements of Cash Flows)'!AA12/'為替換算(currency conversion)'!$B$3)</f>
        <v>-12.698412698412699</v>
      </c>
      <c r="AB12" s="301">
        <f>IF('CF(Statements of Cash Flows)'!AB12="-","-",'CF(Statements of Cash Flows)'!AB12/'為替換算(currency conversion)'!$B$3)</f>
        <v>-23.51421188630491</v>
      </c>
      <c r="AC12" s="301">
        <f>IF('CF(Statements of Cash Flows)'!AC12="-","-",'CF(Statements of Cash Flows)'!AC12/'為替換算(currency conversion)'!$B$3)</f>
        <v>-59.867109634551497</v>
      </c>
      <c r="AD12" s="297">
        <f>IF('CF(Statements of Cash Flows)'!AD12="-","-",'CF(Statements of Cash Flows)'!AD12/'為替換算(currency conversion)'!$B$3)</f>
        <v>-88.165374677002589</v>
      </c>
    </row>
    <row r="13" spans="1:30" s="71" customFormat="1" ht="15" customHeight="1">
      <c r="C13" s="282"/>
      <c r="D13" s="294" t="s">
        <v>479</v>
      </c>
      <c r="E13" s="295" t="s">
        <v>3</v>
      </c>
      <c r="F13" s="296" t="s">
        <v>306</v>
      </c>
      <c r="G13" s="461" t="str">
        <f>IF('CF(Statements of Cash Flows)'!G13="-","-",'CF(Statements of Cash Flows)'!G13/'為替換算(currency conversion)'!$B$3)</f>
        <v>-</v>
      </c>
      <c r="H13" s="461" t="str">
        <f>IF('CF(Statements of Cash Flows)'!H13="-","-",'CF(Statements of Cash Flows)'!H13/'為替換算(currency conversion)'!$B$3)</f>
        <v>-</v>
      </c>
      <c r="I13" s="461" t="str">
        <f>IF('CF(Statements of Cash Flows)'!I13="-","-",'CF(Statements of Cash Flows)'!I13/'為替換算(currency conversion)'!$B$3)</f>
        <v>-</v>
      </c>
      <c r="J13" s="297" t="str">
        <f>IF('CF(Statements of Cash Flows)'!J13="-","-",'CF(Statements of Cash Flows)'!J13/'為替換算(currency conversion)'!$B$3)</f>
        <v>-</v>
      </c>
      <c r="K13" s="422">
        <f>IF('CF(Statements of Cash Flows)'!K13="-","-",'CF(Statements of Cash Flows)'!K13/'為替換算(currency conversion)'!$B$3)</f>
        <v>8.4237726098191228</v>
      </c>
      <c r="L13" s="462">
        <f>IF('CF(Statements of Cash Flows)'!L13="-","-",'CF(Statements of Cash Flows)'!L13/'為替換算(currency conversion)'!$B$3)</f>
        <v>16.168327796234774</v>
      </c>
      <c r="M13" s="301">
        <f>IF('CF(Statements of Cash Flows)'!M13="-","-",'CF(Statements of Cash Flows)'!M13/'為替換算(currency conversion)'!$B$3)</f>
        <v>24.37061646363972</v>
      </c>
      <c r="N13" s="297">
        <f>IF('CF(Statements of Cash Flows)'!N13="-","-",'CF(Statements of Cash Flows)'!N13/'為替換算(currency conversion)'!$B$3)</f>
        <v>35.112587670727208</v>
      </c>
      <c r="O13" s="422">
        <f>IF('CF(Statements of Cash Flows)'!O13="-","-",'CF(Statements of Cash Flows)'!O13/'為替換算(currency conversion)'!$B$3)</f>
        <v>12.676264304171282</v>
      </c>
      <c r="P13" s="462">
        <f>IF('CF(Statements of Cash Flows)'!P13="-","-",'CF(Statements of Cash Flows)'!P13/'為替換算(currency conversion)'!$B$3)</f>
        <v>27.500922849760062</v>
      </c>
      <c r="Q13" s="301">
        <f>IF('CF(Statements of Cash Flows)'!Q13="-","-",'CF(Statements of Cash Flows)'!Q13/'為替換算(currency conversion)'!$B$3)</f>
        <v>42.465854558877815</v>
      </c>
      <c r="R13" s="297">
        <f>IF('CF(Statements of Cash Flows)'!R13="-","-",'CF(Statements of Cash Flows)'!R13/'為替換算(currency conversion)'!$B$3)</f>
        <v>57.091177556293843</v>
      </c>
      <c r="S13" s="422">
        <f>IF('CF(Statements of Cash Flows)'!S13="-","-",'CF(Statements of Cash Flows)'!S13/'為替換算(currency conversion)'!$B$3)</f>
        <v>12.270210409745294</v>
      </c>
      <c r="T13" s="462">
        <f>IF('CF(Statements of Cash Flows)'!T13="-","-",'CF(Statements of Cash Flows)'!T13/'為替換算(currency conversion)'!$B$3)</f>
        <v>23.750461424880033</v>
      </c>
      <c r="U13" s="301">
        <f>IF('CF(Statements of Cash Flows)'!U13="-","-",'CF(Statements of Cash Flows)'!U13/'為替換算(currency conversion)'!$B$3)</f>
        <v>34.66961978589886</v>
      </c>
      <c r="V13" s="297">
        <f>IF('CF(Statements of Cash Flows)'!V13="-","-",'CF(Statements of Cash Flows)'!V13/'為替換算(currency conversion)'!$B$3)</f>
        <v>47.102251753414549</v>
      </c>
      <c r="W13" s="422">
        <f>IF('CF(Statements of Cash Flows)'!W13="-","-",'CF(Statements of Cash Flows)'!W13/'為替換算(currency conversion)'!$B$3)</f>
        <v>8.8224437061646377</v>
      </c>
      <c r="X13" s="462">
        <f>IF('CF(Statements of Cash Flows)'!X13="-","-",'CF(Statements of Cash Flows)'!X13/'為替換算(currency conversion)'!$B$3)</f>
        <v>20.568475452196385</v>
      </c>
      <c r="Y13" s="301">
        <f>IF('CF(Statements of Cash Flows)'!Y13="-","-",'CF(Statements of Cash Flows)'!Y13/'為替換算(currency conversion)'!$B$3)</f>
        <v>30.59431524547804</v>
      </c>
      <c r="Z13" s="297">
        <f>IF('CF(Statements of Cash Flows)'!Z13="-","-",'CF(Statements of Cash Flows)'!Z13/'為替換算(currency conversion)'!$B$3)</f>
        <v>41.971207087486164</v>
      </c>
      <c r="AA13" s="422">
        <f>IF('CF(Statements of Cash Flows)'!AA13="-","-",'CF(Statements of Cash Flows)'!AA13/'為替換算(currency conversion)'!$B$3)</f>
        <v>10.498338870431894</v>
      </c>
      <c r="AB13" s="462">
        <f>IF('CF(Statements of Cash Flows)'!AB13="-","-",'CF(Statements of Cash Flows)'!AB13/'為替換算(currency conversion)'!$B$3)</f>
        <v>21.033591731266153</v>
      </c>
      <c r="AC13" s="301">
        <f>IF('CF(Statements of Cash Flows)'!AC13="-","-",'CF(Statements of Cash Flows)'!AC13/'為替換算(currency conversion)'!$B$3)</f>
        <v>133.09708379475822</v>
      </c>
      <c r="AD13" s="297">
        <f>IF('CF(Statements of Cash Flows)'!AD13="-","-",'CF(Statements of Cash Flows)'!AD13/'為替換算(currency conversion)'!$B$3)</f>
        <v>217.75562938353639</v>
      </c>
    </row>
    <row r="14" spans="1:30" s="71" customFormat="1" ht="15" customHeight="1">
      <c r="C14" s="282"/>
      <c r="D14" s="294" t="s">
        <v>307</v>
      </c>
      <c r="E14" s="295" t="s">
        <v>3</v>
      </c>
      <c r="F14" s="296" t="s">
        <v>308</v>
      </c>
      <c r="G14" s="299">
        <f>IF('CF(Statements of Cash Flows)'!G14="-","-",'CF(Statements of Cash Flows)'!G14/'為替換算(currency conversion)'!$B$3)</f>
        <v>-0.98929494278331498</v>
      </c>
      <c r="H14" s="299">
        <f>IF('CF(Statements of Cash Flows)'!H14="-","-",'CF(Statements of Cash Flows)'!H14/'為替換算(currency conversion)'!$B$3)</f>
        <v>-1.2993724621631599</v>
      </c>
      <c r="I14" s="299">
        <f>IF('CF(Statements of Cash Flows)'!I14="-","-",'CF(Statements of Cash Flows)'!I14/'為替換算(currency conversion)'!$B$3)</f>
        <v>-3.8538205980066449</v>
      </c>
      <c r="J14" s="297">
        <f>IF('CF(Statements of Cash Flows)'!J14="-","-",'CF(Statements of Cash Flows)'!J14/'為替換算(currency conversion)'!$B$3)</f>
        <v>-6.7109634551495025</v>
      </c>
      <c r="K14" s="423">
        <f>IF('CF(Statements of Cash Flows)'!K14="-","-",'CF(Statements of Cash Flows)'!K14/'為替換算(currency conversion)'!$B$3)</f>
        <v>-1.3362864525655225</v>
      </c>
      <c r="L14" s="301">
        <f>IF('CF(Statements of Cash Flows)'!L14="-","-",'CF(Statements of Cash Flows)'!L14/'為替換算(currency conversion)'!$B$3)</f>
        <v>-2.9309708379475823</v>
      </c>
      <c r="M14" s="301">
        <f>IF('CF(Statements of Cash Flows)'!M14="-","-",'CF(Statements of Cash Flows)'!M14/'為替換算(currency conversion)'!$B$3)</f>
        <v>-3.5806570690291624</v>
      </c>
      <c r="N14" s="297">
        <f>IF('CF(Statements of Cash Flows)'!N14="-","-",'CF(Statements of Cash Flows)'!N14/'為替換算(currency conversion)'!$B$3)</f>
        <v>-1.2919896640826873</v>
      </c>
      <c r="O14" s="423">
        <f>IF('CF(Statements of Cash Flows)'!O14="-","-",'CF(Statements of Cash Flows)'!O14/'為替換算(currency conversion)'!$B$3)</f>
        <v>-0.40605389442598749</v>
      </c>
      <c r="P14" s="301">
        <f>IF('CF(Statements of Cash Flows)'!P14="-","-",'CF(Statements of Cash Flows)'!P14/'為替換算(currency conversion)'!$B$3)</f>
        <v>0.2436323366555925</v>
      </c>
      <c r="Q14" s="301">
        <f>IF('CF(Statements of Cash Flows)'!Q14="-","-",'CF(Statements of Cash Flows)'!Q14/'為替換算(currency conversion)'!$B$3)</f>
        <v>-2.2665190107050575</v>
      </c>
      <c r="R14" s="297">
        <f>IF('CF(Statements of Cash Flows)'!R14="-","-",'CF(Statements of Cash Flows)'!R14/'為替換算(currency conversion)'!$B$3)</f>
        <v>-2.2739018087855301</v>
      </c>
      <c r="S14" s="423">
        <f>IF('CF(Statements of Cash Flows)'!S14="-","-",'CF(Statements of Cash Flows)'!S14/'為替換算(currency conversion)'!$B$3)</f>
        <v>0.54632705795496495</v>
      </c>
      <c r="T14" s="301">
        <f>IF('CF(Statements of Cash Flows)'!T14="-","-",'CF(Statements of Cash Flows)'!T14/'為替換算(currency conversion)'!$B$3)</f>
        <v>1.5430047988187525</v>
      </c>
      <c r="U14" s="301">
        <f>IF('CF(Statements of Cash Flows)'!U14="-","-",'CF(Statements of Cash Flows)'!U14/'為替換算(currency conversion)'!$B$3)</f>
        <v>-2.3181985972683647</v>
      </c>
      <c r="V14" s="297">
        <f>IF('CF(Statements of Cash Flows)'!V14="-","-",'CF(Statements of Cash Flows)'!V14/'為替換算(currency conversion)'!$B$3)</f>
        <v>46.504245108896278</v>
      </c>
      <c r="W14" s="423">
        <f>IF('CF(Statements of Cash Flows)'!W14="-","-",'CF(Statements of Cash Flows)'!W14/'為替換算(currency conversion)'!$B$3)</f>
        <v>0.26578073089700999</v>
      </c>
      <c r="X14" s="301">
        <f>IF('CF(Statements of Cash Flows)'!X14="-","-",'CF(Statements of Cash Flows)'!X14/'為替換算(currency conversion)'!$B$3)</f>
        <v>0.2288667404946475</v>
      </c>
      <c r="Y14" s="301">
        <f>IF('CF(Statements of Cash Flows)'!Y14="-","-",'CF(Statements of Cash Flows)'!Y14/'為替換算(currency conversion)'!$B$3)</f>
        <v>-5.1679586563307497E-2</v>
      </c>
      <c r="Z14" s="297">
        <f>IF('CF(Statements of Cash Flows)'!Z14="-","-",'CF(Statements of Cash Flows)'!Z14/'為替換算(currency conversion)'!$B$3)</f>
        <v>1.5134736064968624</v>
      </c>
      <c r="AA14" s="423">
        <f>IF('CF(Statements of Cash Flows)'!AA14="-","-",'CF(Statements of Cash Flows)'!AA14/'為替換算(currency conversion)'!$B$3)</f>
        <v>-0.40605389442598749</v>
      </c>
      <c r="AB14" s="301">
        <f>IF('CF(Statements of Cash Flows)'!AB14="-","-",'CF(Statements of Cash Flows)'!AB14/'為替換算(currency conversion)'!$B$3)</f>
        <v>-0.53156146179401997</v>
      </c>
      <c r="AC14" s="301">
        <f>IF('CF(Statements of Cash Flows)'!AC14="-","-",'CF(Statements of Cash Flows)'!AC14/'為替換算(currency conversion)'!$B$3)</f>
        <v>1.1295681063122924</v>
      </c>
      <c r="AD14" s="297">
        <f>IF('CF(Statements of Cash Flows)'!AD14="-","-",'CF(Statements of Cash Flows)'!AD14/'為替換算(currency conversion)'!$B$3)</f>
        <v>-2.9900332225913622</v>
      </c>
    </row>
    <row r="15" spans="1:30" s="71" customFormat="1" ht="15" customHeight="1">
      <c r="C15" s="282"/>
      <c r="D15" s="294" t="s">
        <v>257</v>
      </c>
      <c r="E15" s="295" t="s">
        <v>3</v>
      </c>
      <c r="F15" s="296" t="s">
        <v>309</v>
      </c>
      <c r="G15" s="299">
        <f>IF('CF(Statements of Cash Flows)'!G15="-","-",'CF(Statements of Cash Flows)'!G15/'為替換算(currency conversion)'!$B$3)</f>
        <v>70.018456995201191</v>
      </c>
      <c r="H15" s="299">
        <f>IF('CF(Statements of Cash Flows)'!H15="-","-",'CF(Statements of Cash Flows)'!H15/'為替換算(currency conversion)'!$B$3)</f>
        <v>135.66629752676266</v>
      </c>
      <c r="I15" s="299">
        <f>IF('CF(Statements of Cash Flows)'!I15="-","-",'CF(Statements of Cash Flows)'!I15/'為替換算(currency conversion)'!$B$3)</f>
        <v>201.04835732742711</v>
      </c>
      <c r="J15" s="297">
        <f>IF('CF(Statements of Cash Flows)'!J15="-","-",'CF(Statements of Cash Flows)'!J15/'為替換算(currency conversion)'!$B$3)</f>
        <v>273.25950535252861</v>
      </c>
      <c r="K15" s="423">
        <f>IF('CF(Statements of Cash Flows)'!K15="-","-",'CF(Statements of Cash Flows)'!K15/'為替換算(currency conversion)'!$B$3)</f>
        <v>68.032484311554086</v>
      </c>
      <c r="L15" s="301">
        <f>IF('CF(Statements of Cash Flows)'!L15="-","-",'CF(Statements of Cash Flows)'!L15/'為替換算(currency conversion)'!$B$3)</f>
        <v>157.7777777777778</v>
      </c>
      <c r="M15" s="301">
        <f>IF('CF(Statements of Cash Flows)'!M15="-","-",'CF(Statements of Cash Flows)'!M15/'為替換算(currency conversion)'!$B$3)</f>
        <v>241.73495754891107</v>
      </c>
      <c r="N15" s="297">
        <f>IF('CF(Statements of Cash Flows)'!N15="-","-",'CF(Statements of Cash Flows)'!N15/'為替換算(currency conversion)'!$B$3)</f>
        <v>363.30749354005172</v>
      </c>
      <c r="O15" s="423">
        <f>IF('CF(Statements of Cash Flows)'!O15="-","-",'CF(Statements of Cash Flows)'!O15/'為替換算(currency conversion)'!$B$3)</f>
        <v>67.906976744186053</v>
      </c>
      <c r="P15" s="301">
        <f>IF('CF(Statements of Cash Flows)'!P15="-","-",'CF(Statements of Cash Flows)'!P15/'為替換算(currency conversion)'!$B$3)</f>
        <v>153.58434846806941</v>
      </c>
      <c r="Q15" s="301">
        <f>IF('CF(Statements of Cash Flows)'!Q15="-","-",'CF(Statements of Cash Flows)'!Q15/'為替換算(currency conversion)'!$B$3)</f>
        <v>230.00369139904026</v>
      </c>
      <c r="R15" s="297">
        <f>IF('CF(Statements of Cash Flows)'!R15="-","-",'CF(Statements of Cash Flows)'!R15/'為替換算(currency conversion)'!$B$3)</f>
        <v>298.13953488372096</v>
      </c>
      <c r="S15" s="423">
        <f>IF('CF(Statements of Cash Flows)'!S15="-","-",'CF(Statements of Cash Flows)'!S15/'為替換算(currency conversion)'!$B$3)</f>
        <v>60.361757105943155</v>
      </c>
      <c r="T15" s="301">
        <f>IF('CF(Statements of Cash Flows)'!T15="-","-",'CF(Statements of Cash Flows)'!T15/'為替換算(currency conversion)'!$B$3)</f>
        <v>150.94868955334073</v>
      </c>
      <c r="U15" s="301">
        <f>IF('CF(Statements of Cash Flows)'!U15="-","-",'CF(Statements of Cash Flows)'!U15/'為替換算(currency conversion)'!$B$3)</f>
        <v>252.8682170542636</v>
      </c>
      <c r="V15" s="297">
        <f>IF('CF(Statements of Cash Flows)'!V15="-","-",'CF(Statements of Cash Flows)'!V15/'為替換算(currency conversion)'!$B$3)</f>
        <v>359.91878922111482</v>
      </c>
      <c r="W15" s="423">
        <f>IF('CF(Statements of Cash Flows)'!W15="-","-",'CF(Statements of Cash Flows)'!W15/'為替換算(currency conversion)'!$B$3)</f>
        <v>121.03359173126616</v>
      </c>
      <c r="X15" s="301">
        <f>IF('CF(Statements of Cash Flows)'!X15="-","-",'CF(Statements of Cash Flows)'!X15/'為替換算(currency conversion)'!$B$3)</f>
        <v>263.10815799187895</v>
      </c>
      <c r="Y15" s="301">
        <f>IF('CF(Statements of Cash Flows)'!Y15="-","-",'CF(Statements of Cash Flows)'!Y15/'為替換算(currency conversion)'!$B$3)</f>
        <v>396.56699889258033</v>
      </c>
      <c r="Z15" s="297">
        <f>IF('CF(Statements of Cash Flows)'!Z15="-","-",'CF(Statements of Cash Flows)'!Z15/'為替換算(currency conversion)'!$B$3)</f>
        <v>485.39682539682542</v>
      </c>
      <c r="AA15" s="423">
        <f>IF('CF(Statements of Cash Flows)'!AA15="-","-",'CF(Statements of Cash Flows)'!AA15/'為替換算(currency conversion)'!$B$3)</f>
        <v>126.99150978220747</v>
      </c>
      <c r="AB15" s="301">
        <f>IF('CF(Statements of Cash Flows)'!AB15="-","-",'CF(Statements of Cash Flows)'!AB15/'為替換算(currency conversion)'!$B$3)</f>
        <v>247.61166482096718</v>
      </c>
      <c r="AC15" s="301">
        <f>IF('CF(Statements of Cash Flows)'!AC15="-","-",'CF(Statements of Cash Flows)'!AC15/'為替換算(currency conversion)'!$B$3)</f>
        <v>432.2554448135844</v>
      </c>
      <c r="AD15" s="297">
        <f>IF('CF(Statements of Cash Flows)'!AD15="-","-",'CF(Statements of Cash Flows)'!AD15/'為替換算(currency conversion)'!$B$3)</f>
        <v>560.56847545219648</v>
      </c>
    </row>
    <row r="16" spans="1:30" s="71" customFormat="1" ht="15" customHeight="1">
      <c r="C16" s="282"/>
      <c r="D16" s="294" t="s">
        <v>310</v>
      </c>
      <c r="E16" s="295" t="s">
        <v>3</v>
      </c>
      <c r="F16" s="296" t="s">
        <v>311</v>
      </c>
      <c r="G16" s="299">
        <f>IF('CF(Statements of Cash Flows)'!G16="-","-",'CF(Statements of Cash Flows)'!G16/'為替換算(currency conversion)'!$B$3)</f>
        <v>647.18346253229981</v>
      </c>
      <c r="H16" s="299">
        <f>IF('CF(Statements of Cash Flows)'!H16="-","-",'CF(Statements of Cash Flows)'!H16/'為替換算(currency conversion)'!$B$3)</f>
        <v>306.48209671465486</v>
      </c>
      <c r="I16" s="299">
        <f>IF('CF(Statements of Cash Flows)'!I16="-","-",'CF(Statements of Cash Flows)'!I16/'為替換算(currency conversion)'!$B$3)</f>
        <v>21.62421557770395</v>
      </c>
      <c r="J16" s="297">
        <f>IF('CF(Statements of Cash Flows)'!J16="-","-",'CF(Statements of Cash Flows)'!J16/'為替換算(currency conversion)'!$B$3)</f>
        <v>-240.28792912513845</v>
      </c>
      <c r="K16" s="423">
        <f>IF('CF(Statements of Cash Flows)'!K16="-","-",'CF(Statements of Cash Flows)'!K16/'為替換算(currency conversion)'!$B$3)</f>
        <v>619.66039128829834</v>
      </c>
      <c r="L16" s="301">
        <f>IF('CF(Statements of Cash Flows)'!L16="-","-",'CF(Statements of Cash Flows)'!L16/'為替換算(currency conversion)'!$B$3)</f>
        <v>494.92801771871541</v>
      </c>
      <c r="M16" s="301">
        <f>IF('CF(Statements of Cash Flows)'!M16="-","-",'CF(Statements of Cash Flows)'!M16/'為替換算(currency conversion)'!$B$3)</f>
        <v>443.57327427094873</v>
      </c>
      <c r="N16" s="297">
        <f>IF('CF(Statements of Cash Flows)'!N16="-","-",'CF(Statements of Cash Flows)'!N16/'為替換算(currency conversion)'!$B$3)</f>
        <v>-311.38427464008862</v>
      </c>
      <c r="O16" s="423">
        <f>IF('CF(Statements of Cash Flows)'!O16="-","-",'CF(Statements of Cash Flows)'!O16/'為替換算(currency conversion)'!$B$3)</f>
        <v>826.20893318567744</v>
      </c>
      <c r="P16" s="301">
        <f>IF('CF(Statements of Cash Flows)'!P16="-","-",'CF(Statements of Cash Flows)'!P16/'為替換算(currency conversion)'!$B$3)</f>
        <v>574.1675895164268</v>
      </c>
      <c r="Q16" s="301">
        <f>IF('CF(Statements of Cash Flows)'!Q16="-","-",'CF(Statements of Cash Flows)'!Q16/'為替換算(currency conversion)'!$B$3)</f>
        <v>534.20450350682916</v>
      </c>
      <c r="R16" s="297">
        <f>IF('CF(Statements of Cash Flows)'!R16="-","-",'CF(Statements of Cash Flows)'!R16/'為替換算(currency conversion)'!$B$3)</f>
        <v>-165.97268364710226</v>
      </c>
      <c r="S16" s="423">
        <f>IF('CF(Statements of Cash Flows)'!S16="-","-",'CF(Statements of Cash Flows)'!S16/'為替換算(currency conversion)'!$B$3)</f>
        <v>977.07641196013299</v>
      </c>
      <c r="T16" s="301">
        <f>IF('CF(Statements of Cash Flows)'!T16="-","-",'CF(Statements of Cash Flows)'!T16/'為替換算(currency conversion)'!$B$3)</f>
        <v>852.92727943890736</v>
      </c>
      <c r="U16" s="301">
        <f>IF('CF(Statements of Cash Flows)'!U16="-","-",'CF(Statements of Cash Flows)'!U16/'為替換算(currency conversion)'!$B$3)</f>
        <v>555.98375784422296</v>
      </c>
      <c r="V16" s="297">
        <f>IF('CF(Statements of Cash Flows)'!V16="-","-",'CF(Statements of Cash Flows)'!V16/'為替換算(currency conversion)'!$B$3)</f>
        <v>-165.94315245478037</v>
      </c>
      <c r="W16" s="423">
        <f>IF('CF(Statements of Cash Flows)'!W16="-","-",'CF(Statements of Cash Flows)'!W16/'為替換算(currency conversion)'!$B$3)</f>
        <v>1031.6648209671466</v>
      </c>
      <c r="X16" s="301">
        <f>IF('CF(Statements of Cash Flows)'!X16="-","-",'CF(Statements of Cash Flows)'!X16/'為替換算(currency conversion)'!$B$3)</f>
        <v>665.04983388704329</v>
      </c>
      <c r="Y16" s="301">
        <f>IF('CF(Statements of Cash Flows)'!Y16="-","-",'CF(Statements of Cash Flows)'!Y16/'為替換算(currency conversion)'!$B$3)</f>
        <v>508.91103728313033</v>
      </c>
      <c r="Z16" s="297">
        <f>IF('CF(Statements of Cash Flows)'!Z16="-","-",'CF(Statements of Cash Flows)'!Z16/'為替換算(currency conversion)'!$B$3)</f>
        <v>-316.96566998892581</v>
      </c>
      <c r="AA16" s="423">
        <f>IF('CF(Statements of Cash Flows)'!AA16="-","-",'CF(Statements of Cash Flows)'!AA16/'為替換算(currency conversion)'!$B$3)</f>
        <v>805.67737172388343</v>
      </c>
      <c r="AB16" s="301">
        <f>IF('CF(Statements of Cash Flows)'!AB16="-","-",'CF(Statements of Cash Flows)'!AB16/'為替換算(currency conversion)'!$B$3)</f>
        <v>748.09892949427842</v>
      </c>
      <c r="AC16" s="301">
        <f>IF('CF(Statements of Cash Flows)'!AC16="-","-",'CF(Statements of Cash Flows)'!AC16/'為替換算(currency conversion)'!$B$3)</f>
        <v>15.732742709486898</v>
      </c>
      <c r="AD16" s="297">
        <f>IF('CF(Statements of Cash Flows)'!AD16="-","-",'CF(Statements of Cash Flows)'!AD16/'為替換算(currency conversion)'!$B$3)</f>
        <v>-784.30417128091551</v>
      </c>
    </row>
    <row r="17" spans="3:30" s="71" customFormat="1" ht="15" customHeight="1">
      <c r="C17" s="282"/>
      <c r="D17" s="210" t="s">
        <v>312</v>
      </c>
      <c r="E17" s="295" t="s">
        <v>3</v>
      </c>
      <c r="F17" s="296" t="s">
        <v>313</v>
      </c>
      <c r="G17" s="299" t="str">
        <f>IF('CF(Statements of Cash Flows)'!G17="-","-",'CF(Statements of Cash Flows)'!G17/'為替換算(currency conversion)'!$B$3)</f>
        <v>-</v>
      </c>
      <c r="H17" s="299" t="str">
        <f>IF('CF(Statements of Cash Flows)'!H17="-","-",'CF(Statements of Cash Flows)'!H17/'為替換算(currency conversion)'!$B$3)</f>
        <v>-</v>
      </c>
      <c r="I17" s="299" t="str">
        <f>IF('CF(Statements of Cash Flows)'!I17="-","-",'CF(Statements of Cash Flows)'!I17/'為替換算(currency conversion)'!$B$3)</f>
        <v>-</v>
      </c>
      <c r="J17" s="297" t="str">
        <f>IF('CF(Statements of Cash Flows)'!J17="-","-",'CF(Statements of Cash Flows)'!J17/'為替換算(currency conversion)'!$B$3)</f>
        <v>-</v>
      </c>
      <c r="K17" s="423">
        <f>IF('CF(Statements of Cash Flows)'!K17="-","-",'CF(Statements of Cash Flows)'!K17/'為替換算(currency conversion)'!$B$3)</f>
        <v>-20.059062384643781</v>
      </c>
      <c r="L17" s="301">
        <f>IF('CF(Statements of Cash Flows)'!L17="-","-",'CF(Statements of Cash Flows)'!L17/'為替換算(currency conversion)'!$B$3)</f>
        <v>-149.53857511997049</v>
      </c>
      <c r="M17" s="301">
        <f>IF('CF(Statements of Cash Flows)'!M17="-","-",'CF(Statements of Cash Flows)'!M17/'為替換算(currency conversion)'!$B$3)</f>
        <v>-234.72129937246217</v>
      </c>
      <c r="N17" s="297">
        <f>IF('CF(Statements of Cash Flows)'!N17="-","-",'CF(Statements of Cash Flows)'!N17/'為替換算(currency conversion)'!$B$3)</f>
        <v>-8.2170542635658919</v>
      </c>
      <c r="O17" s="423">
        <f>IF('CF(Statements of Cash Flows)'!O17="-","-",'CF(Statements of Cash Flows)'!O17/'為替換算(currency conversion)'!$B$3)</f>
        <v>-53.444075304540426</v>
      </c>
      <c r="P17" s="301">
        <f>IF('CF(Statements of Cash Flows)'!P17="-","-",'CF(Statements of Cash Flows)'!P17/'為替換算(currency conversion)'!$B$3)</f>
        <v>-131.62790697674419</v>
      </c>
      <c r="Q17" s="301">
        <f>IF('CF(Statements of Cash Flows)'!Q17="-","-",'CF(Statements of Cash Flows)'!Q17/'為替換算(currency conversion)'!$B$3)</f>
        <v>-248.47545219638246</v>
      </c>
      <c r="R17" s="297">
        <f>IF('CF(Statements of Cash Flows)'!R17="-","-",'CF(Statements of Cash Flows)'!R17/'為替換算(currency conversion)'!$B$3)</f>
        <v>46.541159099298639</v>
      </c>
      <c r="S17" s="423">
        <f>IF('CF(Statements of Cash Flows)'!S17="-","-",'CF(Statements of Cash Flows)'!S17/'為替換算(currency conversion)'!$B$3)</f>
        <v>-84.916943521594689</v>
      </c>
      <c r="T17" s="301">
        <f>IF('CF(Statements of Cash Flows)'!T17="-","-",'CF(Statements of Cash Flows)'!T17/'為替換算(currency conversion)'!$B$3)</f>
        <v>-221.62421557770398</v>
      </c>
      <c r="U17" s="301">
        <f>IF('CF(Statements of Cash Flows)'!U17="-","-",'CF(Statements of Cash Flows)'!U17/'為替換算(currency conversion)'!$B$3)</f>
        <v>-332.63196751568847</v>
      </c>
      <c r="V17" s="297">
        <f>IF('CF(Statements of Cash Flows)'!V17="-","-",'CF(Statements of Cash Flows)'!V17/'為替換算(currency conversion)'!$B$3)</f>
        <v>-181.63159837578445</v>
      </c>
      <c r="W17" s="423">
        <f>IF('CF(Statements of Cash Flows)'!W17="-","-",'CF(Statements of Cash Flows)'!W17/'為替換算(currency conversion)'!$B$3)</f>
        <v>67.729789590254711</v>
      </c>
      <c r="X17" s="301">
        <f>IF('CF(Statements of Cash Flows)'!X17="-","-",'CF(Statements of Cash Flows)'!X17/'為替換算(currency conversion)'!$B$3)</f>
        <v>-48.12107788851975</v>
      </c>
      <c r="Y17" s="301">
        <f>IF('CF(Statements of Cash Flows)'!Y17="-","-",'CF(Statements of Cash Flows)'!Y17/'為替換算(currency conversion)'!$B$3)</f>
        <v>-125.56662975267628</v>
      </c>
      <c r="Z17" s="297">
        <f>IF('CF(Statements of Cash Flows)'!Z17="-","-",'CF(Statements of Cash Flows)'!Z17/'為替換算(currency conversion)'!$B$3)</f>
        <v>-11.760797342192692</v>
      </c>
      <c r="AA17" s="423">
        <f>IF('CF(Statements of Cash Flows)'!AA17="-","-",'CF(Statements of Cash Flows)'!AA17/'為替換算(currency conversion)'!$B$3)</f>
        <v>-130.2547065337763</v>
      </c>
      <c r="AB17" s="301">
        <f>IF('CF(Statements of Cash Flows)'!AB17="-","-",'CF(Statements of Cash Flows)'!AB17/'為替換算(currency conversion)'!$B$3)</f>
        <v>-312.35142118863052</v>
      </c>
      <c r="AC17" s="301">
        <f>IF('CF(Statements of Cash Flows)'!AC17="-","-",'CF(Statements of Cash Flows)'!AC17/'為替換算(currency conversion)'!$B$3)</f>
        <v>-289.92248062015506</v>
      </c>
      <c r="AD17" s="297">
        <f>IF('CF(Statements of Cash Flows)'!AD17="-","-",'CF(Statements of Cash Flows)'!AD17/'為替換算(currency conversion)'!$B$3)</f>
        <v>-91.98228128460687</v>
      </c>
    </row>
    <row r="18" spans="3:30" s="71" customFormat="1" ht="15" customHeight="1">
      <c r="C18" s="282"/>
      <c r="D18" s="210" t="s">
        <v>314</v>
      </c>
      <c r="E18" s="295" t="s">
        <v>3</v>
      </c>
      <c r="F18" s="296" t="s">
        <v>315</v>
      </c>
      <c r="G18" s="299">
        <f>IF('CF(Statements of Cash Flows)'!G18="-","-",'CF(Statements of Cash Flows)'!G18/'為替換算(currency conversion)'!$B$3)</f>
        <v>-24.149132521225546</v>
      </c>
      <c r="H18" s="299">
        <f>IF('CF(Statements of Cash Flows)'!H18="-","-",'CF(Statements of Cash Flows)'!H18/'為替換算(currency conversion)'!$B$3)</f>
        <v>-60.391288298265046</v>
      </c>
      <c r="I18" s="299">
        <f>IF('CF(Statements of Cash Flows)'!I18="-","-",'CF(Statements of Cash Flows)'!I18/'為替換算(currency conversion)'!$B$3)</f>
        <v>-94.987080103359176</v>
      </c>
      <c r="J18" s="297">
        <f>IF('CF(Statements of Cash Flows)'!J18="-","-",'CF(Statements of Cash Flows)'!J18/'為替換算(currency conversion)'!$B$3)</f>
        <v>-52.602436323366561</v>
      </c>
      <c r="K18" s="423">
        <f>IF('CF(Statements of Cash Flows)'!K18="-","-",'CF(Statements of Cash Flows)'!K18/'為替換算(currency conversion)'!$B$3)</f>
        <v>6.1794019933554827</v>
      </c>
      <c r="L18" s="301">
        <f>IF('CF(Statements of Cash Flows)'!L18="-","-",'CF(Statements of Cash Flows)'!L18/'為替換算(currency conversion)'!$B$3)</f>
        <v>-14.91325212255445</v>
      </c>
      <c r="M18" s="301">
        <f>IF('CF(Statements of Cash Flows)'!M18="-","-",'CF(Statements of Cash Flows)'!M18/'為替換算(currency conversion)'!$B$3)</f>
        <v>-53.333333333333336</v>
      </c>
      <c r="N18" s="297">
        <f>IF('CF(Statements of Cash Flows)'!N18="-","-",'CF(Statements of Cash Flows)'!N18/'為替換算(currency conversion)'!$B$3)</f>
        <v>46.194167589516432</v>
      </c>
      <c r="O18" s="423">
        <f>IF('CF(Statements of Cash Flows)'!O18="-","-",'CF(Statements of Cash Flows)'!O18/'為替換算(currency conversion)'!$B$3)</f>
        <v>-24.62901439645626</v>
      </c>
      <c r="P18" s="301">
        <f>IF('CF(Statements of Cash Flows)'!P18="-","-",'CF(Statements of Cash Flows)'!P18/'為替換算(currency conversion)'!$B$3)</f>
        <v>-24.15651531930602</v>
      </c>
      <c r="Q18" s="301">
        <f>IF('CF(Statements of Cash Flows)'!Q18="-","-",'CF(Statements of Cash Flows)'!Q18/'為替換算(currency conversion)'!$B$3)</f>
        <v>-40.280546327057955</v>
      </c>
      <c r="R18" s="297">
        <f>IF('CF(Statements of Cash Flows)'!R18="-","-",'CF(Statements of Cash Flows)'!R18/'為替換算(currency conversion)'!$B$3)</f>
        <v>11.539313399778518</v>
      </c>
      <c r="S18" s="423">
        <f>IF('CF(Statements of Cash Flows)'!S18="-","-",'CF(Statements of Cash Flows)'!S18/'為替換算(currency conversion)'!$B$3)</f>
        <v>-22.576596530084903</v>
      </c>
      <c r="T18" s="301">
        <f>IF('CF(Statements of Cash Flows)'!T18="-","-",'CF(Statements of Cash Flows)'!T18/'為替換算(currency conversion)'!$B$3)</f>
        <v>-39.52011812476929</v>
      </c>
      <c r="U18" s="301">
        <f>IF('CF(Statements of Cash Flows)'!U18="-","-",'CF(Statements of Cash Flows)'!U18/'為替換算(currency conversion)'!$B$3)</f>
        <v>-65.795496493170916</v>
      </c>
      <c r="V18" s="297">
        <f>IF('CF(Statements of Cash Flows)'!V18="-","-",'CF(Statements of Cash Flows)'!V18/'為替換算(currency conversion)'!$B$3)</f>
        <v>-6.3122923588039876</v>
      </c>
      <c r="W18" s="423">
        <f>IF('CF(Statements of Cash Flows)'!W18="-","-",'CF(Statements of Cash Flows)'!W18/'為替換算(currency conversion)'!$B$3)</f>
        <v>-86.70358065706904</v>
      </c>
      <c r="X18" s="301">
        <f>IF('CF(Statements of Cash Flows)'!X18="-","-",'CF(Statements of Cash Flows)'!X18/'為替換算(currency conversion)'!$B$3)</f>
        <v>-58.073089700996682</v>
      </c>
      <c r="Y18" s="301">
        <f>IF('CF(Statements of Cash Flows)'!Y18="-","-",'CF(Statements of Cash Flows)'!Y18/'為替換算(currency conversion)'!$B$3)</f>
        <v>-110.94130675526026</v>
      </c>
      <c r="Z18" s="297">
        <f>IF('CF(Statements of Cash Flows)'!Z18="-","-",'CF(Statements of Cash Flows)'!Z18/'為替換算(currency conversion)'!$B$3)</f>
        <v>-79.586563307493549</v>
      </c>
      <c r="AA18" s="423">
        <f>IF('CF(Statements of Cash Flows)'!AA18="-","-",'CF(Statements of Cash Flows)'!AA18/'為替換算(currency conversion)'!$B$3)</f>
        <v>-14.994462901439647</v>
      </c>
      <c r="AB18" s="301">
        <f>IF('CF(Statements of Cash Flows)'!AB18="-","-",'CF(Statements of Cash Flows)'!AB18/'為替換算(currency conversion)'!$B$3)</f>
        <v>-53.62864525655224</v>
      </c>
      <c r="AC18" s="301">
        <f>IF('CF(Statements of Cash Flows)'!AC18="-","-",'CF(Statements of Cash Flows)'!AC18/'為替換算(currency conversion)'!$B$3)</f>
        <v>-210.64599483204137</v>
      </c>
      <c r="AD18" s="297">
        <f>IF('CF(Statements of Cash Flows)'!AD18="-","-",'CF(Statements of Cash Flows)'!AD18/'為替換算(currency conversion)'!$B$3)</f>
        <v>7.2720561092654119</v>
      </c>
    </row>
    <row r="19" spans="3:30" s="71" customFormat="1" ht="15" customHeight="1">
      <c r="C19" s="282"/>
      <c r="D19" s="210" t="s">
        <v>316</v>
      </c>
      <c r="E19" s="295" t="s">
        <v>3</v>
      </c>
      <c r="F19" s="296" t="s">
        <v>317</v>
      </c>
      <c r="G19" s="299">
        <f>IF('CF(Statements of Cash Flows)'!G19="-","-",'CF(Statements of Cash Flows)'!G19/'為替換算(currency conversion)'!$B$3)</f>
        <v>-75.540789959394615</v>
      </c>
      <c r="H19" s="299">
        <f>IF('CF(Statements of Cash Flows)'!H19="-","-",'CF(Statements of Cash Flows)'!H19/'為替換算(currency conversion)'!$B$3)</f>
        <v>-96.537467700258404</v>
      </c>
      <c r="I19" s="299">
        <f>IF('CF(Statements of Cash Flows)'!I19="-","-",'CF(Statements of Cash Flows)'!I19/'為替換算(currency conversion)'!$B$3)</f>
        <v>147.390180878553</v>
      </c>
      <c r="J19" s="297">
        <f>IF('CF(Statements of Cash Flows)'!J19="-","-",'CF(Statements of Cash Flows)'!J19/'為替換算(currency conversion)'!$B$3)</f>
        <v>318.31672203765231</v>
      </c>
      <c r="K19" s="423">
        <f>IF('CF(Statements of Cash Flows)'!K19="-","-",'CF(Statements of Cash Flows)'!K19/'為替換算(currency conversion)'!$B$3)</f>
        <v>-249.35400516795869</v>
      </c>
      <c r="L19" s="301">
        <f>IF('CF(Statements of Cash Flows)'!L19="-","-",'CF(Statements of Cash Flows)'!L19/'為替換算(currency conversion)'!$B$3)</f>
        <v>-147.44186046511629</v>
      </c>
      <c r="M19" s="301">
        <f>IF('CF(Statements of Cash Flows)'!M19="-","-",'CF(Statements of Cash Flows)'!M19/'為替換算(currency conversion)'!$B$3)</f>
        <v>-146.79955703211519</v>
      </c>
      <c r="N19" s="297">
        <f>IF('CF(Statements of Cash Flows)'!N19="-","-",'CF(Statements of Cash Flows)'!N19/'為替換算(currency conversion)'!$B$3)</f>
        <v>187.37541528239205</v>
      </c>
      <c r="O19" s="423">
        <f>IF('CF(Statements of Cash Flows)'!O19="-","-",'CF(Statements of Cash Flows)'!O19/'為替換算(currency conversion)'!$B$3)</f>
        <v>-98.811369509043942</v>
      </c>
      <c r="P19" s="301">
        <f>IF('CF(Statements of Cash Flows)'!P19="-","-",'CF(Statements of Cash Flows)'!P19/'為替換算(currency conversion)'!$B$3)</f>
        <v>-247.72978959025474</v>
      </c>
      <c r="Q19" s="301">
        <f>IF('CF(Statements of Cash Flows)'!Q19="-","-",'CF(Statements of Cash Flows)'!Q19/'為替換算(currency conversion)'!$B$3)</f>
        <v>-139.43152454780363</v>
      </c>
      <c r="R19" s="297">
        <f>IF('CF(Statements of Cash Flows)'!R19="-","-",'CF(Statements of Cash Flows)'!R19/'為替換算(currency conversion)'!$B$3)</f>
        <v>32.9937246216316</v>
      </c>
      <c r="S19" s="423">
        <f>IF('CF(Statements of Cash Flows)'!S19="-","-",'CF(Statements of Cash Flows)'!S19/'為替換算(currency conversion)'!$B$3)</f>
        <v>-124.30417128091548</v>
      </c>
      <c r="T19" s="301">
        <f>IF('CF(Statements of Cash Flows)'!T19="-","-",'CF(Statements of Cash Flows)'!T19/'為替換算(currency conversion)'!$B$3)</f>
        <v>-167.03580657069031</v>
      </c>
      <c r="U19" s="301">
        <f>IF('CF(Statements of Cash Flows)'!U19="-","-",'CF(Statements of Cash Flows)'!U19/'為替換算(currency conversion)'!$B$3)</f>
        <v>-26.039128829826506</v>
      </c>
      <c r="V19" s="297">
        <f>IF('CF(Statements of Cash Flows)'!V19="-","-",'CF(Statements of Cash Flows)'!V19/'為替換算(currency conversion)'!$B$3)</f>
        <v>371.78294573643416</v>
      </c>
      <c r="W19" s="423">
        <f>IF('CF(Statements of Cash Flows)'!W19="-","-",'CF(Statements of Cash Flows)'!W19/'為替換算(currency conversion)'!$B$3)</f>
        <v>-209.21373200442969</v>
      </c>
      <c r="X19" s="301">
        <f>IF('CF(Statements of Cash Flows)'!X19="-","-",'CF(Statements of Cash Flows)'!X19/'為替換算(currency conversion)'!$B$3)</f>
        <v>-423.14507198228131</v>
      </c>
      <c r="Y19" s="301">
        <f>IF('CF(Statements of Cash Flows)'!Y19="-","-",'CF(Statements of Cash Flows)'!Y19/'為替換算(currency conversion)'!$B$3)</f>
        <v>-254.76559616094502</v>
      </c>
      <c r="Z19" s="297">
        <f>IF('CF(Statements of Cash Flows)'!Z19="-","-",'CF(Statements of Cash Flows)'!Z19/'為替換算(currency conversion)'!$B$3)</f>
        <v>205.48541897379107</v>
      </c>
      <c r="AA19" s="423">
        <f>IF('CF(Statements of Cash Flows)'!AA19="-","-",'CF(Statements of Cash Flows)'!AA19/'為替換算(currency conversion)'!$B$3)</f>
        <v>-299.33554817275751</v>
      </c>
      <c r="AB19" s="301">
        <f>IF('CF(Statements of Cash Flows)'!AB19="-","-",'CF(Statements of Cash Flows)'!AB19/'為替換算(currency conversion)'!$B$3)</f>
        <v>-469.53119232189005</v>
      </c>
      <c r="AC19" s="301">
        <f>IF('CF(Statements of Cash Flows)'!AC19="-","-",'CF(Statements of Cash Flows)'!AC19/'為替換算(currency conversion)'!$B$3)</f>
        <v>-42.561830933923957</v>
      </c>
      <c r="AD19" s="297">
        <f>IF('CF(Statements of Cash Flows)'!AD19="-","-",'CF(Statements of Cash Flows)'!AD19/'為替換算(currency conversion)'!$B$3)</f>
        <v>334.28571428571433</v>
      </c>
    </row>
    <row r="20" spans="3:30" s="71" customFormat="1" ht="15" customHeight="1">
      <c r="C20" s="282"/>
      <c r="D20" s="210" t="s">
        <v>318</v>
      </c>
      <c r="E20" s="295" t="s">
        <v>3</v>
      </c>
      <c r="F20" s="296" t="s">
        <v>319</v>
      </c>
      <c r="G20" s="299" t="str">
        <f>IF('CF(Statements of Cash Flows)'!G20="-","-",'CF(Statements of Cash Flows)'!G20/'為替換算(currency conversion)'!$B$3)</f>
        <v>-</v>
      </c>
      <c r="H20" s="299" t="str">
        <f>IF('CF(Statements of Cash Flows)'!H20="-","-",'CF(Statements of Cash Flows)'!H20/'為替換算(currency conversion)'!$B$3)</f>
        <v>-</v>
      </c>
      <c r="I20" s="299" t="str">
        <f>IF('CF(Statements of Cash Flows)'!I20="-","-",'CF(Statements of Cash Flows)'!I20/'為替換算(currency conversion)'!$B$3)</f>
        <v>-</v>
      </c>
      <c r="J20" s="297" t="str">
        <f>IF('CF(Statements of Cash Flows)'!J20="-","-",'CF(Statements of Cash Flows)'!J20/'為替換算(currency conversion)'!$B$3)</f>
        <v>-</v>
      </c>
      <c r="K20" s="423">
        <f>IF('CF(Statements of Cash Flows)'!K20="-","-",'CF(Statements of Cash Flows)'!K20/'為替換算(currency conversion)'!$B$3)</f>
        <v>20.361757105943155</v>
      </c>
      <c r="L20" s="301">
        <f>IF('CF(Statements of Cash Flows)'!L20="-","-",'CF(Statements of Cash Flows)'!L20/'為替換算(currency conversion)'!$B$3)</f>
        <v>-19.911406423034332</v>
      </c>
      <c r="M20" s="301">
        <f>IF('CF(Statements of Cash Flows)'!M20="-","-",'CF(Statements of Cash Flows)'!M20/'為替換算(currency conversion)'!$B$3)</f>
        <v>36.928755998523442</v>
      </c>
      <c r="N20" s="297">
        <f>IF('CF(Statements of Cash Flows)'!N20="-","-",'CF(Statements of Cash Flows)'!N20/'為替換算(currency conversion)'!$B$3)</f>
        <v>54.521963824289408</v>
      </c>
      <c r="O20" s="423">
        <f>IF('CF(Statements of Cash Flows)'!O20="-","-",'CF(Statements of Cash Flows)'!O20/'為替換算(currency conversion)'!$B$3)</f>
        <v>304.69545957918052</v>
      </c>
      <c r="P20" s="301">
        <f>IF('CF(Statements of Cash Flows)'!P20="-","-",'CF(Statements of Cash Flows)'!P20/'為替換算(currency conversion)'!$B$3)</f>
        <v>220.93761535622002</v>
      </c>
      <c r="Q20" s="301">
        <f>IF('CF(Statements of Cash Flows)'!Q20="-","-",'CF(Statements of Cash Flows)'!Q20/'為替換算(currency conversion)'!$B$3)</f>
        <v>316.0132890365449</v>
      </c>
      <c r="R20" s="297">
        <f>IF('CF(Statements of Cash Flows)'!R20="-","-",'CF(Statements of Cash Flows)'!R20/'為替換算(currency conversion)'!$B$3)</f>
        <v>233.22259136212625</v>
      </c>
      <c r="S20" s="423">
        <f>IF('CF(Statements of Cash Flows)'!S20="-","-",'CF(Statements of Cash Flows)'!S20/'為替換算(currency conversion)'!$B$3)</f>
        <v>251.01513473606499</v>
      </c>
      <c r="T20" s="301">
        <f>IF('CF(Statements of Cash Flows)'!T20="-","-",'CF(Statements of Cash Flows)'!T20/'為替換算(currency conversion)'!$B$3)</f>
        <v>113.20782576596531</v>
      </c>
      <c r="U20" s="301">
        <f>IF('CF(Statements of Cash Flows)'!U20="-","-",'CF(Statements of Cash Flows)'!U20/'為替換算(currency conversion)'!$B$3)</f>
        <v>119.45367294204505</v>
      </c>
      <c r="V20" s="297">
        <f>IF('CF(Statements of Cash Flows)'!V20="-","-",'CF(Statements of Cash Flows)'!V20/'為替換算(currency conversion)'!$B$3)</f>
        <v>81.343669250646002</v>
      </c>
      <c r="W20" s="423">
        <f>IF('CF(Statements of Cash Flows)'!W20="-","-",'CF(Statements of Cash Flows)'!W20/'為替換算(currency conversion)'!$B$3)</f>
        <v>35.489110372831306</v>
      </c>
      <c r="X20" s="301">
        <f>IF('CF(Statements of Cash Flows)'!X20="-","-",'CF(Statements of Cash Flows)'!X20/'為替換算(currency conversion)'!$B$3)</f>
        <v>-54.440753045404215</v>
      </c>
      <c r="Y20" s="301">
        <f>IF('CF(Statements of Cash Flows)'!Y20="-","-",'CF(Statements of Cash Flows)'!Y20/'為替換算(currency conversion)'!$B$3)</f>
        <v>-46.703580657069033</v>
      </c>
      <c r="Z20" s="297">
        <f>IF('CF(Statements of Cash Flows)'!Z20="-","-",'CF(Statements of Cash Flows)'!Z20/'為替換算(currency conversion)'!$B$3)</f>
        <v>6.7921742340346993</v>
      </c>
      <c r="AA20" s="423">
        <f>IF('CF(Statements of Cash Flows)'!AA20="-","-",'CF(Statements of Cash Flows)'!AA20/'為替換算(currency conversion)'!$B$3)</f>
        <v>86.415651531930607</v>
      </c>
      <c r="AB20" s="301">
        <f>IF('CF(Statements of Cash Flows)'!AB20="-","-",'CF(Statements of Cash Flows)'!AB20/'為替換算(currency conversion)'!$B$3)</f>
        <v>-61.240310077519382</v>
      </c>
      <c r="AC20" s="301">
        <f>IF('CF(Statements of Cash Flows)'!AC20="-","-",'CF(Statements of Cash Flows)'!AC20/'為替換算(currency conversion)'!$B$3)</f>
        <v>91.6279069767442</v>
      </c>
      <c r="AD20" s="297">
        <f>IF('CF(Statements of Cash Flows)'!AD20="-","-",'CF(Statements of Cash Flows)'!AD20/'為替換算(currency conversion)'!$B$3)</f>
        <v>82.163159837578448</v>
      </c>
    </row>
    <row r="21" spans="3:30" s="71" customFormat="1" ht="15" customHeight="1">
      <c r="C21" s="282"/>
      <c r="D21" s="294" t="s">
        <v>320</v>
      </c>
      <c r="E21" s="295" t="s">
        <v>3</v>
      </c>
      <c r="F21" s="296" t="s">
        <v>321</v>
      </c>
      <c r="G21" s="299">
        <f>IF('CF(Statements of Cash Flows)'!G21="-","-",'CF(Statements of Cash Flows)'!G21/'為替換算(currency conversion)'!$B$3)</f>
        <v>-11.332595053525287</v>
      </c>
      <c r="H21" s="299">
        <f>IF('CF(Statements of Cash Flows)'!H21="-","-",'CF(Statements of Cash Flows)'!H21/'為替換算(currency conversion)'!$B$3)</f>
        <v>-6.2753783684016247</v>
      </c>
      <c r="I21" s="299">
        <f>IF('CF(Statements of Cash Flows)'!I21="-","-",'CF(Statements of Cash Flows)'!I21/'為替換算(currency conversion)'!$B$3)</f>
        <v>27.117017349575491</v>
      </c>
      <c r="J21" s="297">
        <f>IF('CF(Statements of Cash Flows)'!J21="-","-",'CF(Statements of Cash Flows)'!J21/'為替換算(currency conversion)'!$B$3)</f>
        <v>14.108527131782948</v>
      </c>
      <c r="K21" s="423">
        <f>IF('CF(Statements of Cash Flows)'!K21="-","-",'CF(Statements of Cash Flows)'!K21/'為替換算(currency conversion)'!$B$3)</f>
        <v>-18.840900701365818</v>
      </c>
      <c r="L21" s="301">
        <f>IF('CF(Statements of Cash Flows)'!L21="-","-",'CF(Statements of Cash Flows)'!L21/'為替換算(currency conversion)'!$B$3)</f>
        <v>10.180878552971578</v>
      </c>
      <c r="M21" s="301">
        <f>IF('CF(Statements of Cash Flows)'!M21="-","-",'CF(Statements of Cash Flows)'!M21/'為替換算(currency conversion)'!$B$3)</f>
        <v>42.192691029900338</v>
      </c>
      <c r="N21" s="297">
        <f>IF('CF(Statements of Cash Flows)'!N21="-","-",'CF(Statements of Cash Flows)'!N21/'為替換算(currency conversion)'!$B$3)</f>
        <v>31.044665928386863</v>
      </c>
      <c r="O21" s="423">
        <f>IF('CF(Statements of Cash Flows)'!O21="-","-",'CF(Statements of Cash Flows)'!O21/'為替換算(currency conversion)'!$B$3)</f>
        <v>-22.436323366555925</v>
      </c>
      <c r="P21" s="301">
        <f>IF('CF(Statements of Cash Flows)'!P21="-","-",'CF(Statements of Cash Flows)'!P21/'為替換算(currency conversion)'!$B$3)</f>
        <v>-5.5740125507567369</v>
      </c>
      <c r="Q21" s="301">
        <f>IF('CF(Statements of Cash Flows)'!Q21="-","-",'CF(Statements of Cash Flows)'!Q21/'為替換算(currency conversion)'!$B$3)</f>
        <v>-8.5566629752676278</v>
      </c>
      <c r="R21" s="297">
        <f>IF('CF(Statements of Cash Flows)'!R21="-","-",'CF(Statements of Cash Flows)'!R21/'為替換算(currency conversion)'!$B$3)</f>
        <v>-47.914359542266524</v>
      </c>
      <c r="S21" s="423">
        <f>IF('CF(Statements of Cash Flows)'!S21="-","-",'CF(Statements of Cash Flows)'!S21/'為替換算(currency conversion)'!$B$3)</f>
        <v>-8.0989294942783321</v>
      </c>
      <c r="T21" s="301">
        <f>IF('CF(Statements of Cash Flows)'!T21="-","-",'CF(Statements of Cash Flows)'!T21/'為替換算(currency conversion)'!$B$3)</f>
        <v>-14.728682170542637</v>
      </c>
      <c r="U21" s="301">
        <f>IF('CF(Statements of Cash Flows)'!U21="-","-",'CF(Statements of Cash Flows)'!U21/'為替換算(currency conversion)'!$B$3)</f>
        <v>-18.368401624215579</v>
      </c>
      <c r="V21" s="297">
        <f>IF('CF(Statements of Cash Flows)'!V21="-","-",'CF(Statements of Cash Flows)'!V21/'為替換算(currency conversion)'!$B$3)</f>
        <v>-19.003322259136215</v>
      </c>
      <c r="W21" s="423">
        <f>IF('CF(Statements of Cash Flows)'!W21="-","-",'CF(Statements of Cash Flows)'!W21/'為替換算(currency conversion)'!$B$3)</f>
        <v>1.3436692506459949</v>
      </c>
      <c r="X21" s="301">
        <f>IF('CF(Statements of Cash Flows)'!X21="-","-",'CF(Statements of Cash Flows)'!X21/'為替換算(currency conversion)'!$B$3)</f>
        <v>4.0310077519379846</v>
      </c>
      <c r="Y21" s="301">
        <f>IF('CF(Statements of Cash Flows)'!Y21="-","-",'CF(Statements of Cash Flows)'!Y21/'為替換算(currency conversion)'!$B$3)</f>
        <v>3.66186784791436</v>
      </c>
      <c r="Z21" s="297">
        <f>IF('CF(Statements of Cash Flows)'!Z21="-","-",'CF(Statements of Cash Flows)'!Z21/'為替換算(currency conversion)'!$B$3)</f>
        <v>11.162790697674419</v>
      </c>
      <c r="AA21" s="423">
        <f>IF('CF(Statements of Cash Flows)'!AA21="-","-",'CF(Statements of Cash Flows)'!AA21/'為替換算(currency conversion)'!$B$3)</f>
        <v>0.16980435585086751</v>
      </c>
      <c r="AB21" s="301">
        <f>IF('CF(Statements of Cash Flows)'!AB21="-","-",'CF(Statements of Cash Flows)'!AB21/'為替換算(currency conversion)'!$B$3)</f>
        <v>17.009966777408639</v>
      </c>
      <c r="AC21" s="301">
        <f>IF('CF(Statements of Cash Flows)'!AC21="-","-",'CF(Statements of Cash Flows)'!AC21/'為替換算(currency conversion)'!$B$3)</f>
        <v>16.958287190845333</v>
      </c>
      <c r="AD21" s="297">
        <f>IF('CF(Statements of Cash Flows)'!AD21="-","-",'CF(Statements of Cash Flows)'!AD21/'為替換算(currency conversion)'!$B$3)</f>
        <v>52.129937246216322</v>
      </c>
    </row>
    <row r="22" spans="3:30" s="71" customFormat="1" ht="15" customHeight="1">
      <c r="C22" s="282"/>
      <c r="D22" s="294" t="s">
        <v>322</v>
      </c>
      <c r="E22" s="295" t="s">
        <v>3</v>
      </c>
      <c r="F22" s="303" t="s">
        <v>323</v>
      </c>
      <c r="G22" s="299">
        <f>IF('CF(Statements of Cash Flows)'!G22="-","-",'CF(Statements of Cash Flows)'!G22/'為替換算(currency conversion)'!$B$3)</f>
        <v>-52.403100775193806</v>
      </c>
      <c r="H22" s="299">
        <f>IF('CF(Statements of Cash Flows)'!H22="-","-",'CF(Statements of Cash Flows)'!H22/'為替換算(currency conversion)'!$B$3)</f>
        <v>14.662236987818384</v>
      </c>
      <c r="I22" s="299">
        <f>IF('CF(Statements of Cash Flows)'!I22="-","-",'CF(Statements of Cash Flows)'!I22/'為替換算(currency conversion)'!$B$3)</f>
        <v>51.347360649686237</v>
      </c>
      <c r="J22" s="297">
        <f>IF('CF(Statements of Cash Flows)'!J22="-","-",'CF(Statements of Cash Flows)'!J22/'為替換算(currency conversion)'!$B$3)</f>
        <v>102.65042451088964</v>
      </c>
      <c r="K22" s="423">
        <f>IF('CF(Statements of Cash Flows)'!K22="-","-",'CF(Statements of Cash Flows)'!K22/'為替換算(currency conversion)'!$B$3)</f>
        <v>-40.214101144333704</v>
      </c>
      <c r="L22" s="301">
        <f>IF('CF(Statements of Cash Flows)'!L22="-","-",'CF(Statements of Cash Flows)'!L22/'為替換算(currency conversion)'!$B$3)</f>
        <v>-36.124031007751938</v>
      </c>
      <c r="M22" s="301">
        <f>IF('CF(Statements of Cash Flows)'!M22="-","-",'CF(Statements of Cash Flows)'!M22/'為替換算(currency conversion)'!$B$3)</f>
        <v>-9.5681063122923593</v>
      </c>
      <c r="N22" s="304">
        <f>IF('CF(Statements of Cash Flows)'!N22="-","-",'CF(Statements of Cash Flows)'!N22/'為替換算(currency conversion)'!$B$3)</f>
        <v>-62.79069767441861</v>
      </c>
      <c r="O22" s="423">
        <f>IF('CF(Statements of Cash Flows)'!O22="-","-",'CF(Statements of Cash Flows)'!O22/'為替換算(currency conversion)'!$B$3)</f>
        <v>-70.727205610926546</v>
      </c>
      <c r="P22" s="301">
        <f>IF('CF(Statements of Cash Flows)'!P22="-","-",'CF(Statements of Cash Flows)'!P22/'為替換算(currency conversion)'!$B$3)</f>
        <v>-93.510520487264685</v>
      </c>
      <c r="Q22" s="301">
        <f>IF('CF(Statements of Cash Flows)'!Q22="-","-",'CF(Statements of Cash Flows)'!Q22/'為替換算(currency conversion)'!$B$3)</f>
        <v>-137.25359911406423</v>
      </c>
      <c r="R22" s="304">
        <f>IF('CF(Statements of Cash Flows)'!R22="-","-",'CF(Statements of Cash Flows)'!R22/'為替換算(currency conversion)'!$B$3)</f>
        <v>39.704688076781103</v>
      </c>
      <c r="S22" s="423">
        <f>IF('CF(Statements of Cash Flows)'!S22="-","-",'CF(Statements of Cash Flows)'!S22/'為替換算(currency conversion)'!$B$3)</f>
        <v>-157.57105943152456</v>
      </c>
      <c r="T22" s="301">
        <f>IF('CF(Statements of Cash Flows)'!T22="-","-",'CF(Statements of Cash Flows)'!T22/'為替換算(currency conversion)'!$B$3)</f>
        <v>-94.492432631967517</v>
      </c>
      <c r="U22" s="301">
        <f>IF('CF(Statements of Cash Flows)'!U22="-","-",'CF(Statements of Cash Flows)'!U22/'為替換算(currency conversion)'!$B$3)</f>
        <v>62.008121077888525</v>
      </c>
      <c r="V22" s="304">
        <f>IF('CF(Statements of Cash Flows)'!V22="-","-",'CF(Statements of Cash Flows)'!V22/'為替換算(currency conversion)'!$B$3)</f>
        <v>189.90771502399411</v>
      </c>
      <c r="W22" s="423">
        <f>IF('CF(Statements of Cash Flows)'!W22="-","-",'CF(Statements of Cash Flows)'!W22/'為替換算(currency conversion)'!$B$3)</f>
        <v>-229.61240310077523</v>
      </c>
      <c r="X22" s="301">
        <f>IF('CF(Statements of Cash Flows)'!X22="-","-",'CF(Statements of Cash Flows)'!X22/'為替換算(currency conversion)'!$B$3)</f>
        <v>-322.39202657807311</v>
      </c>
      <c r="Y22" s="301">
        <f>IF('CF(Statements of Cash Flows)'!Y22="-","-",'CF(Statements of Cash Flows)'!Y22/'為替換算(currency conversion)'!$B$3)</f>
        <v>-222.71686969361389</v>
      </c>
      <c r="Z22" s="304">
        <f>IF('CF(Statements of Cash Flows)'!Z22="-","-",'CF(Statements of Cash Flows)'!Z22/'為替換算(currency conversion)'!$B$3)</f>
        <v>-130.63861203396087</v>
      </c>
      <c r="AA22" s="423">
        <f>IF('CF(Statements of Cash Flows)'!AA22="-","-",'CF(Statements of Cash Flows)'!AA22/'為替換算(currency conversion)'!$B$3)</f>
        <v>-217.91805094130677</v>
      </c>
      <c r="AB22" s="301">
        <f>IF('CF(Statements of Cash Flows)'!AB22="-","-",'CF(Statements of Cash Flows)'!AB22/'為替換算(currency conversion)'!$B$3)</f>
        <v>-241.60206718346257</v>
      </c>
      <c r="AC22" s="301">
        <f>IF('CF(Statements of Cash Flows)'!AC22="-","-",'CF(Statements of Cash Flows)'!AC22/'為替換算(currency conversion)'!$B$3)</f>
        <v>-68.504983388704318</v>
      </c>
      <c r="AD22" s="304">
        <f>IF('CF(Statements of Cash Flows)'!AD22="-","-",'CF(Statements of Cash Flows)'!AD22/'為替換算(currency conversion)'!$B$3)</f>
        <v>-18.508674787744557</v>
      </c>
    </row>
    <row r="23" spans="3:30" s="71" customFormat="1" ht="15" customHeight="1">
      <c r="C23" s="282"/>
      <c r="D23" s="305" t="s">
        <v>324</v>
      </c>
      <c r="E23" s="306" t="s">
        <v>3</v>
      </c>
      <c r="F23" s="307" t="s">
        <v>325</v>
      </c>
      <c r="G23" s="308">
        <f>IF('CF(Statements of Cash Flows)'!G23="-","-",'CF(Statements of Cash Flows)'!G23/'為替換算(currency conversion)'!$B$3)</f>
        <v>970.58693244739766</v>
      </c>
      <c r="H23" s="308">
        <f>IF('CF(Statements of Cash Flows)'!H23="-","-",'CF(Statements of Cash Flows)'!H23/'為替換算(currency conversion)'!$B$3)</f>
        <v>1149.9593946105574</v>
      </c>
      <c r="I23" s="308">
        <f>IF('CF(Statements of Cash Flows)'!I23="-","-",'CF(Statements of Cash Flows)'!I23/'為替換算(currency conversion)'!$B$3)</f>
        <v>1668.2908822443708</v>
      </c>
      <c r="J23" s="309">
        <f>IF('CF(Statements of Cash Flows)'!J23="-","-",'CF(Statements of Cash Flows)'!J23/'為替換算(currency conversion)'!$B$3)</f>
        <v>2196.7441860465119</v>
      </c>
      <c r="K23" s="424">
        <f>IF('CF(Statements of Cash Flows)'!K23="-","-",'CF(Statements of Cash Flows)'!K23/'為替換算(currency conversion)'!$B$3)</f>
        <v>816.23477297895909</v>
      </c>
      <c r="L23" s="312">
        <f>IF('CF(Statements of Cash Flows)'!L23="-","-",'CF(Statements of Cash Flows)'!L23/'為替換算(currency conversion)'!$B$3)</f>
        <v>1149.7379106681433</v>
      </c>
      <c r="M23" s="312">
        <f>IF('CF(Statements of Cash Flows)'!M23="-","-",'CF(Statements of Cash Flows)'!M23/'為替換算(currency conversion)'!$B$3)</f>
        <v>1637.5341454411223</v>
      </c>
      <c r="N23" s="309">
        <f>IF('CF(Statements of Cash Flows)'!N23="-","-",'CF(Statements of Cash Flows)'!N23/'為替換算(currency conversion)'!$B$3)</f>
        <v>2188.4090070136585</v>
      </c>
      <c r="O23" s="424">
        <f>IF('CF(Statements of Cash Flows)'!O23="-","-",'CF(Statements of Cash Flows)'!O23/'為替換算(currency conversion)'!$B$3)</f>
        <v>1441.7275747508306</v>
      </c>
      <c r="P23" s="312">
        <f>IF('CF(Statements of Cash Flows)'!P23="-","-",'CF(Statements of Cash Flows)'!P23/'為替換算(currency conversion)'!$B$3)</f>
        <v>1484.3189368770766</v>
      </c>
      <c r="Q23" s="312">
        <f>IF('CF(Statements of Cash Flows)'!Q23="-","-",'CF(Statements of Cash Flows)'!Q23/'為替換算(currency conversion)'!$B$3)</f>
        <v>2075.4964931709119</v>
      </c>
      <c r="R23" s="309">
        <f>IF('CF(Statements of Cash Flows)'!R23="-","-",'CF(Statements of Cash Flows)'!R23/'為替換算(currency conversion)'!$B$3)</f>
        <v>2526.651901070506</v>
      </c>
      <c r="S23" s="424">
        <f>IF('CF(Statements of Cash Flows)'!S23="-","-",'CF(Statements of Cash Flows)'!S23/'為替換算(currency conversion)'!$B$3)</f>
        <v>1412.8829826504245</v>
      </c>
      <c r="T23" s="312">
        <f>IF('CF(Statements of Cash Flows)'!T23="-","-",'CF(Statements of Cash Flows)'!T23/'為替換算(currency conversion)'!$B$3)</f>
        <v>1672.9051310446662</v>
      </c>
      <c r="U23" s="312">
        <f>IF('CF(Statements of Cash Flows)'!U23="-","-",'CF(Statements of Cash Flows)'!U23/'為替換算(currency conversion)'!$B$3)</f>
        <v>2258.8999630860098</v>
      </c>
      <c r="V23" s="309">
        <f>IF('CF(Statements of Cash Flows)'!V23="-","-",'CF(Statements of Cash Flows)'!V23/'為替換算(currency conversion)'!$B$3)</f>
        <v>2873.5695828719086</v>
      </c>
      <c r="W23" s="424">
        <f>IF('CF(Statements of Cash Flows)'!W23="-","-",'CF(Statements of Cash Flows)'!W23/'為替換算(currency conversion)'!$B$3)</f>
        <v>1371.9822812846069</v>
      </c>
      <c r="X23" s="312">
        <f>IF('CF(Statements of Cash Flows)'!X23="-","-",'CF(Statements of Cash Flows)'!X23/'為替換算(currency conversion)'!$B$3)</f>
        <v>1393.9387227759321</v>
      </c>
      <c r="Y23" s="312">
        <f>IF('CF(Statements of Cash Flows)'!Y23="-","-",'CF(Statements of Cash Flows)'!Y23/'為替換算(currency conversion)'!$B$3)</f>
        <v>2213.4293097083796</v>
      </c>
      <c r="Z23" s="309">
        <f>IF('CF(Statements of Cash Flows)'!Z23="-","-",'CF(Statements of Cash Flows)'!Z23/'為替換算(currency conversion)'!$B$3)</f>
        <v>2914.3300110741975</v>
      </c>
      <c r="AA23" s="424">
        <f>IF('CF(Statements of Cash Flows)'!AA23="-","-",'CF(Statements of Cash Flows)'!AA23/'為替換算(currency conversion)'!$B$3)</f>
        <v>1067.279438907346</v>
      </c>
      <c r="AB23" s="312">
        <f>IF('CF(Statements of Cash Flows)'!AB23="-","-",'CF(Statements of Cash Flows)'!AB23/'為替換算(currency conversion)'!$B$3)</f>
        <v>1258.0878552971578</v>
      </c>
      <c r="AC23" s="312">
        <f>IF('CF(Statements of Cash Flows)'!AC23="-","-",'CF(Statements of Cash Flows)'!AC23/'為替換算(currency conversion)'!$B$3)</f>
        <v>2272.078257659653</v>
      </c>
      <c r="AD23" s="309">
        <f>IF('CF(Statements of Cash Flows)'!AD23="-","-",'CF(Statements of Cash Flows)'!AD23/'為替換算(currency conversion)'!$B$3)</f>
        <v>3516.0944998154305</v>
      </c>
    </row>
    <row r="24" spans="3:30" s="71" customFormat="1" ht="15" customHeight="1">
      <c r="C24" s="282"/>
      <c r="D24" s="313" t="s">
        <v>326</v>
      </c>
      <c r="E24" s="314" t="s">
        <v>3</v>
      </c>
      <c r="F24" s="315" t="s">
        <v>327</v>
      </c>
      <c r="G24" s="316">
        <f>IF('CF(Statements of Cash Flows)'!G24="-","-",'CF(Statements of Cash Flows)'!G24/'為替換算(currency conversion)'!$B$3)</f>
        <v>15.85825027685493</v>
      </c>
      <c r="H24" s="316">
        <f>IF('CF(Statements of Cash Flows)'!H24="-","-",'CF(Statements of Cash Flows)'!H24/'為替換算(currency conversion)'!$B$3)</f>
        <v>19.232188999630861</v>
      </c>
      <c r="I24" s="316">
        <f>IF('CF(Statements of Cash Flows)'!I24="-","-",'CF(Statements of Cash Flows)'!I24/'為替換算(currency conversion)'!$B$3)</f>
        <v>25.898855666297528</v>
      </c>
      <c r="J24" s="317">
        <f>IF('CF(Statements of Cash Flows)'!J24="-","-",'CF(Statements of Cash Flows)'!J24/'為替換算(currency conversion)'!$B$3)</f>
        <v>31.472868217054266</v>
      </c>
      <c r="K24" s="425">
        <f>IF('CF(Statements of Cash Flows)'!K24="-","-",'CF(Statements of Cash Flows)'!K24/'為替換算(currency conversion)'!$B$3)</f>
        <v>16.094499815430048</v>
      </c>
      <c r="L24" s="320">
        <f>IF('CF(Statements of Cash Flows)'!L24="-","-",'CF(Statements of Cash Flows)'!L24/'為替換算(currency conversion)'!$B$3)</f>
        <v>21.602067183462534</v>
      </c>
      <c r="M24" s="320">
        <f>IF('CF(Statements of Cash Flows)'!M24="-","-",'CF(Statements of Cash Flows)'!M24/'為替換算(currency conversion)'!$B$3)</f>
        <v>31.044665928386863</v>
      </c>
      <c r="N24" s="317">
        <f>IF('CF(Statements of Cash Flows)'!N24="-","-",'CF(Statements of Cash Flows)'!N24/'為替換算(currency conversion)'!$B$3)</f>
        <v>36.85492801771872</v>
      </c>
      <c r="O24" s="425">
        <f>IF('CF(Statements of Cash Flows)'!O24="-","-",'CF(Statements of Cash Flows)'!O24/'為替換算(currency conversion)'!$B$3)</f>
        <v>15.023994093761537</v>
      </c>
      <c r="P24" s="320">
        <f>IF('CF(Statements of Cash Flows)'!P24="-","-",'CF(Statements of Cash Flows)'!P24/'為替換算(currency conversion)'!$B$3)</f>
        <v>23.898117386489481</v>
      </c>
      <c r="Q24" s="320">
        <f>IF('CF(Statements of Cash Flows)'!Q24="-","-",'CF(Statements of Cash Flows)'!Q24/'為替換算(currency conversion)'!$B$3)</f>
        <v>32.853451458102626</v>
      </c>
      <c r="R24" s="317">
        <f>IF('CF(Statements of Cash Flows)'!R24="-","-",'CF(Statements of Cash Flows)'!R24/'為替換算(currency conversion)'!$B$3)</f>
        <v>29.907715023994097</v>
      </c>
      <c r="S24" s="425">
        <f>IF('CF(Statements of Cash Flows)'!S24="-","-",'CF(Statements of Cash Flows)'!S24/'為替換算(currency conversion)'!$B$3)</f>
        <v>11.997046880767812</v>
      </c>
      <c r="T24" s="320">
        <f>IF('CF(Statements of Cash Flows)'!T24="-","-",'CF(Statements of Cash Flows)'!T24/'為替換算(currency conversion)'!$B$3)</f>
        <v>15.813953488372094</v>
      </c>
      <c r="U24" s="320">
        <f>IF('CF(Statements of Cash Flows)'!U24="-","-",'CF(Statements of Cash Flows)'!U24/'為替換算(currency conversion)'!$B$3)</f>
        <v>23.624953857512001</v>
      </c>
      <c r="V24" s="317">
        <f>IF('CF(Statements of Cash Flows)'!V24="-","-",'CF(Statements of Cash Flows)'!V24/'為替換算(currency conversion)'!$B$3)</f>
        <v>29.021779254337396</v>
      </c>
      <c r="W24" s="425">
        <f>IF('CF(Statements of Cash Flows)'!W24="-","-",'CF(Statements of Cash Flows)'!W24/'為替換算(currency conversion)'!$B$3)</f>
        <v>9.7305278700627547</v>
      </c>
      <c r="X24" s="320">
        <f>IF('CF(Statements of Cash Flows)'!X24="-","-",'CF(Statements of Cash Flows)'!X24/'為替換算(currency conversion)'!$B$3)</f>
        <v>15.673680324843117</v>
      </c>
      <c r="Y24" s="320">
        <f>IF('CF(Statements of Cash Flows)'!Y24="-","-",'CF(Statements of Cash Flows)'!Y24/'為替換算(currency conversion)'!$B$3)</f>
        <v>24.37061646363972</v>
      </c>
      <c r="Z24" s="317">
        <f>IF('CF(Statements of Cash Flows)'!Z24="-","-",'CF(Statements of Cash Flows)'!Z24/'為替換算(currency conversion)'!$B$3)</f>
        <v>31.111111111111114</v>
      </c>
      <c r="AA24" s="425">
        <f>IF('CF(Statements of Cash Flows)'!AA24="-","-",'CF(Statements of Cash Flows)'!AA24/'為替換算(currency conversion)'!$B$3)</f>
        <v>12.794389073458841</v>
      </c>
      <c r="AB24" s="320">
        <f>IF('CF(Statements of Cash Flows)'!AB24="-","-",'CF(Statements of Cash Flows)'!AB24/'為替換算(currency conversion)'!$B$3)</f>
        <v>23.624953857512001</v>
      </c>
      <c r="AC24" s="320">
        <f>IF('CF(Statements of Cash Flows)'!AC24="-","-",'CF(Statements of Cash Flows)'!AC24/'為替換算(currency conversion)'!$B$3)</f>
        <v>59.977851605758588</v>
      </c>
      <c r="AD24" s="317">
        <f>IF('CF(Statements of Cash Flows)'!AD24="-","-",'CF(Statements of Cash Flows)'!AD24/'為替換算(currency conversion)'!$B$3)</f>
        <v>88.27611664820968</v>
      </c>
    </row>
    <row r="25" spans="3:30" s="71" customFormat="1" ht="15" customHeight="1">
      <c r="C25" s="282"/>
      <c r="D25" s="294" t="s">
        <v>328</v>
      </c>
      <c r="E25" s="295" t="s">
        <v>3</v>
      </c>
      <c r="F25" s="296" t="s">
        <v>723</v>
      </c>
      <c r="G25" s="299">
        <f>IF('CF(Statements of Cash Flows)'!G25="-","-",'CF(Statements of Cash Flows)'!G25/'為替換算(currency conversion)'!$B$3)</f>
        <v>-6.9841269841269851</v>
      </c>
      <c r="H25" s="299">
        <f>IF('CF(Statements of Cash Flows)'!H25="-","-",'CF(Statements of Cash Flows)'!H25/'為替換算(currency conversion)'!$B$3)</f>
        <v>-16.8327796234773</v>
      </c>
      <c r="I25" s="299">
        <f>IF('CF(Statements of Cash Flows)'!I25="-","-",'CF(Statements of Cash Flows)'!I25/'為替換算(currency conversion)'!$B$3)</f>
        <v>-23.728313030638613</v>
      </c>
      <c r="J25" s="297">
        <f>IF('CF(Statements of Cash Flows)'!J25="-","-",'CF(Statements of Cash Flows)'!J25/'為替換算(currency conversion)'!$B$3)</f>
        <v>-33.62864525655224</v>
      </c>
      <c r="K25" s="423">
        <f>IF('CF(Statements of Cash Flows)'!K25="-","-",'CF(Statements of Cash Flows)'!K25/'為替換算(currency conversion)'!$B$3)</f>
        <v>-6.8807678110003696</v>
      </c>
      <c r="L25" s="301">
        <f>IF('CF(Statements of Cash Flows)'!L25="-","-",'CF(Statements of Cash Flows)'!L25/'為替換算(currency conversion)'!$B$3)</f>
        <v>-13.399778516057587</v>
      </c>
      <c r="M25" s="301">
        <f>IF('CF(Statements of Cash Flows)'!M25="-","-",'CF(Statements of Cash Flows)'!M25/'為替換算(currency conversion)'!$B$3)</f>
        <v>-20.428202288667407</v>
      </c>
      <c r="N25" s="297">
        <f>IF('CF(Statements of Cash Flows)'!N25="-","-",'CF(Statements of Cash Flows)'!N25/'為替換算(currency conversion)'!$B$3)</f>
        <v>-30.956072351421192</v>
      </c>
      <c r="O25" s="423">
        <f>IF('CF(Statements of Cash Flows)'!O25="-","-",'CF(Statements of Cash Flows)'!O25/'為替換算(currency conversion)'!$B$3)</f>
        <v>-11.229235880398672</v>
      </c>
      <c r="P25" s="301">
        <f>IF('CF(Statements of Cash Flows)'!P25="-","-",'CF(Statements of Cash Flows)'!P25/'為替換算(currency conversion)'!$B$3)</f>
        <v>-25.529715762273906</v>
      </c>
      <c r="Q25" s="301">
        <f>IF('CF(Statements of Cash Flows)'!Q25="-","-",'CF(Statements of Cash Flows)'!Q25/'為替換算(currency conversion)'!$B$3)</f>
        <v>-38.545588778146922</v>
      </c>
      <c r="R25" s="297">
        <f>IF('CF(Statements of Cash Flows)'!R25="-","-",'CF(Statements of Cash Flows)'!R25/'為替換算(currency conversion)'!$B$3)</f>
        <v>-52.100406053894432</v>
      </c>
      <c r="S25" s="423">
        <f>IF('CF(Statements of Cash Flows)'!S25="-","-",'CF(Statements of Cash Flows)'!S25/'為替換算(currency conversion)'!$B$3)</f>
        <v>-12.75747508305648</v>
      </c>
      <c r="T25" s="301">
        <f>IF('CF(Statements of Cash Flows)'!T25="-","-",'CF(Statements of Cash Flows)'!T25/'為替換算(currency conversion)'!$B$3)</f>
        <v>-21.476559616094502</v>
      </c>
      <c r="U25" s="301">
        <f>IF('CF(Statements of Cash Flows)'!U25="-","-",'CF(Statements of Cash Flows)'!U25/'為替換算(currency conversion)'!$B$3)</f>
        <v>-32.54337393872278</v>
      </c>
      <c r="V25" s="297">
        <f>IF('CF(Statements of Cash Flows)'!V25="-","-",'CF(Statements of Cash Flows)'!V25/'為替換算(currency conversion)'!$B$3)</f>
        <v>-42.465854558877815</v>
      </c>
      <c r="W25" s="423">
        <f>IF('CF(Statements of Cash Flows)'!W25="-","-",'CF(Statements of Cash Flows)'!W25/'為替換算(currency conversion)'!$B$3)</f>
        <v>-10.483573274270949</v>
      </c>
      <c r="X25" s="301">
        <f>IF('CF(Statements of Cash Flows)'!X25="-","-",'CF(Statements of Cash Flows)'!X25/'為替換算(currency conversion)'!$B$3)</f>
        <v>-18.619416758951644</v>
      </c>
      <c r="Y25" s="301">
        <f>IF('CF(Statements of Cash Flows)'!Y25="-","-",'CF(Statements of Cash Flows)'!Y25/'為替換算(currency conversion)'!$B$3)</f>
        <v>-30.38759689922481</v>
      </c>
      <c r="Z25" s="297">
        <f>IF('CF(Statements of Cash Flows)'!Z25="-","-",'CF(Statements of Cash Flows)'!Z25/'為替換算(currency conversion)'!$B$3)</f>
        <v>-38.161683277962354</v>
      </c>
      <c r="AA25" s="423">
        <f>IF('CF(Statements of Cash Flows)'!AA25="-","-",'CF(Statements of Cash Flows)'!AA25/'為替換算(currency conversion)'!$B$3)</f>
        <v>-12.248062015503876</v>
      </c>
      <c r="AB25" s="301">
        <f>IF('CF(Statements of Cash Flows)'!AB25="-","-",'CF(Statements of Cash Flows)'!AB25/'為替換算(currency conversion)'!$B$3)</f>
        <v>-19.210040605389445</v>
      </c>
      <c r="AC25" s="301">
        <f>IF('CF(Statements of Cash Flows)'!AC25="-","-",'CF(Statements of Cash Flows)'!AC25/'為替換算(currency conversion)'!$B$3)</f>
        <v>-131.57622739018089</v>
      </c>
      <c r="AD25" s="297">
        <f>IF('CF(Statements of Cash Flows)'!AD25="-","-",'CF(Statements of Cash Flows)'!AD25/'為替換算(currency conversion)'!$B$3)</f>
        <v>-213.85751199704688</v>
      </c>
    </row>
    <row r="26" spans="3:30" s="71" customFormat="1" ht="15" customHeight="1">
      <c r="C26" s="321"/>
      <c r="D26" s="322" t="s">
        <v>500</v>
      </c>
      <c r="E26" s="323" t="s">
        <v>3</v>
      </c>
      <c r="F26" s="324" t="s">
        <v>724</v>
      </c>
      <c r="G26" s="325">
        <f>IF('CF(Statements of Cash Flows)'!G26="-","-",'CF(Statements of Cash Flows)'!G26/'為替換算(currency conversion)'!$B$3)</f>
        <v>-219.04023624953859</v>
      </c>
      <c r="H26" s="325">
        <f>IF('CF(Statements of Cash Flows)'!H26="-","-",'CF(Statements of Cash Flows)'!H26/'為替換算(currency conversion)'!$B$3)</f>
        <v>-232.37356958287194</v>
      </c>
      <c r="I26" s="325">
        <f>IF('CF(Statements of Cash Flows)'!I26="-","-",'CF(Statements of Cash Flows)'!I26/'為替換算(currency conversion)'!$B$3)</f>
        <v>-410.33591731266154</v>
      </c>
      <c r="J26" s="304">
        <f>IF('CF(Statements of Cash Flows)'!J26="-","-",'CF(Statements of Cash Flows)'!J26/'為替換算(currency conversion)'!$B$3)</f>
        <v>-461.90476190476193</v>
      </c>
      <c r="K26" s="426">
        <f>IF('CF(Statements of Cash Flows)'!K26="-","-",'CF(Statements of Cash Flows)'!K26/'為替換算(currency conversion)'!$B$3)</f>
        <v>-172.56552233296421</v>
      </c>
      <c r="L26" s="328">
        <f>IF('CF(Statements of Cash Flows)'!L26="-","-",'CF(Statements of Cash Flows)'!L26/'為替換算(currency conversion)'!$B$3)</f>
        <v>-240.99667774086382</v>
      </c>
      <c r="M26" s="328">
        <f>IF('CF(Statements of Cash Flows)'!M26="-","-",'CF(Statements of Cash Flows)'!M26/'為替換算(currency conversion)'!$B$3)</f>
        <v>-403.24843115540796</v>
      </c>
      <c r="N26" s="304">
        <f>IF('CF(Statements of Cash Flows)'!N26="-","-",'CF(Statements of Cash Flows)'!N26/'為替換算(currency conversion)'!$B$3)</f>
        <v>-407.59689922480624</v>
      </c>
      <c r="O26" s="426">
        <f>IF('CF(Statements of Cash Flows)'!O26="-","-",'CF(Statements of Cash Flows)'!O26/'為替換算(currency conversion)'!$B$3)</f>
        <v>-216.49317091177559</v>
      </c>
      <c r="P26" s="328">
        <f>IF('CF(Statements of Cash Flows)'!P26="-","-",'CF(Statements of Cash Flows)'!P26/'為替換算(currency conversion)'!$B$3)</f>
        <v>-246.70358065706904</v>
      </c>
      <c r="Q26" s="328">
        <f>IF('CF(Statements of Cash Flows)'!Q26="-","-",'CF(Statements of Cash Flows)'!Q26/'為替換算(currency conversion)'!$B$3)</f>
        <v>-424.82096714654858</v>
      </c>
      <c r="R26" s="304">
        <f>IF('CF(Statements of Cash Flows)'!R26="-","-",'CF(Statements of Cash Flows)'!R26/'為替換算(currency conversion)'!$B$3)</f>
        <v>-437.06164636397199</v>
      </c>
      <c r="S26" s="426">
        <f>IF('CF(Statements of Cash Flows)'!S26="-","-",'CF(Statements of Cash Flows)'!S26/'為替換算(currency conversion)'!$B$3)</f>
        <v>-196.93613879660393</v>
      </c>
      <c r="T26" s="328">
        <f>IF('CF(Statements of Cash Flows)'!T26="-","-",'CF(Statements of Cash Flows)'!T26/'為替換算(currency conversion)'!$B$3)</f>
        <v>-136.80324843115542</v>
      </c>
      <c r="U26" s="328">
        <f>IF('CF(Statements of Cash Flows)'!U26="-","-",'CF(Statements of Cash Flows)'!U26/'為替換算(currency conversion)'!$B$3)</f>
        <v>-243.87596899224809</v>
      </c>
      <c r="V26" s="304">
        <f>IF('CF(Statements of Cash Flows)'!V26="-","-",'CF(Statements of Cash Flows)'!V26/'為替換算(currency conversion)'!$B$3)</f>
        <v>-257.74086378737542</v>
      </c>
      <c r="W26" s="426">
        <f>IF('CF(Statements of Cash Flows)'!W26="-","-",'CF(Statements of Cash Flows)'!W26/'為替換算(currency conversion)'!$B$3)</f>
        <v>-216.82539682539684</v>
      </c>
      <c r="X26" s="328">
        <f>IF('CF(Statements of Cash Flows)'!X26="-","-",'CF(Statements of Cash Flows)'!X26/'為替換算(currency conversion)'!$B$3)</f>
        <v>-244.65854558877817</v>
      </c>
      <c r="Y26" s="328">
        <f>IF('CF(Statements of Cash Flows)'!Y26="-","-",'CF(Statements of Cash Flows)'!Y26/'為替換算(currency conversion)'!$B$3)</f>
        <v>-472.54337393872282</v>
      </c>
      <c r="Z26" s="304">
        <f>IF('CF(Statements of Cash Flows)'!Z26="-","-",'CF(Statements of Cash Flows)'!Z26/'為替換算(currency conversion)'!$B$3)</f>
        <v>-615.62938353636036</v>
      </c>
      <c r="AA26" s="426">
        <f>IF('CF(Statements of Cash Flows)'!AA26="-","-",'CF(Statements of Cash Flows)'!AA26/'為替換算(currency conversion)'!$B$3)</f>
        <v>-341.00406053894432</v>
      </c>
      <c r="AB26" s="328">
        <f>IF('CF(Statements of Cash Flows)'!AB26="-","-",'CF(Statements of Cash Flows)'!AB26/'為替換算(currency conversion)'!$B$3)</f>
        <v>-386.13510520487267</v>
      </c>
      <c r="AC26" s="328">
        <f>IF('CF(Statements of Cash Flows)'!AC26="-","-",'CF(Statements of Cash Flows)'!AC26/'為替換算(currency conversion)'!$B$3)</f>
        <v>-712.50645994832053</v>
      </c>
      <c r="AD26" s="304">
        <f>IF('CF(Statements of Cash Flows)'!AD26="-","-",'CF(Statements of Cash Flows)'!AD26/'為替換算(currency conversion)'!$B$3)</f>
        <v>-802.33296419342935</v>
      </c>
    </row>
    <row r="27" spans="3:30" s="71" customFormat="1" ht="15" customHeight="1">
      <c r="C27" s="282" t="s">
        <v>329</v>
      </c>
      <c r="D27" s="329"/>
      <c r="E27" s="330" t="s">
        <v>3</v>
      </c>
      <c r="F27" s="331" t="s">
        <v>330</v>
      </c>
      <c r="G27" s="332">
        <f>IF('CF(Statements of Cash Flows)'!G27="-","-",'CF(Statements of Cash Flows)'!G27/'為替換算(currency conversion)'!$B$3)</f>
        <v>-439.71207087486158</v>
      </c>
      <c r="H27" s="332">
        <f>IF('CF(Statements of Cash Flows)'!H27="-","-",'CF(Statements of Cash Flows)'!H27/'為替換算(currency conversion)'!$B$3)</f>
        <v>-798.08047249907725</v>
      </c>
      <c r="I27" s="332">
        <f>IF('CF(Statements of Cash Flows)'!I27="-","-",'CF(Statements of Cash Flows)'!I27/'為替換算(currency conversion)'!$B$3)</f>
        <v>-1150.1291989664085</v>
      </c>
      <c r="J27" s="333">
        <f>IF('CF(Statements of Cash Flows)'!J27="-","-",'CF(Statements of Cash Flows)'!J27/'為替換算(currency conversion)'!$B$3)</f>
        <v>-1506.0760428202291</v>
      </c>
      <c r="K27" s="427">
        <f>IF('CF(Statements of Cash Flows)'!K27="-","-",'CF(Statements of Cash Flows)'!K27/'為替換算(currency conversion)'!$B$3)</f>
        <v>-358.84828349944632</v>
      </c>
      <c r="L27" s="336">
        <f>IF('CF(Statements of Cash Flows)'!L27="-","-",'CF(Statements of Cash Flows)'!L27/'為替換算(currency conversion)'!$B$3)</f>
        <v>-656.24953857512003</v>
      </c>
      <c r="M27" s="336">
        <f>IF('CF(Statements of Cash Flows)'!M27="-","-",'CF(Statements of Cash Flows)'!M27/'為替換算(currency conversion)'!$B$3)</f>
        <v>-1057.1207087486159</v>
      </c>
      <c r="N27" s="333">
        <f>IF('CF(Statements of Cash Flows)'!N27="-","-",'CF(Statements of Cash Flows)'!N27/'為替換算(currency conversion)'!$B$3)</f>
        <v>-1379.6899224806202</v>
      </c>
      <c r="O27" s="427">
        <f>IF('CF(Statements of Cash Flows)'!O27="-","-",'CF(Statements of Cash Flows)'!O27/'為替換算(currency conversion)'!$B$3)</f>
        <v>-585.50018456995201</v>
      </c>
      <c r="P27" s="336">
        <f>IF('CF(Statements of Cash Flows)'!P27="-","-",'CF(Statements of Cash Flows)'!P27/'為替換算(currency conversion)'!$B$3)</f>
        <v>-869.47212993724634</v>
      </c>
      <c r="Q27" s="336">
        <f>IF('CF(Statements of Cash Flows)'!Q27="-","-",'CF(Statements of Cash Flows)'!Q27/'為替換算(currency conversion)'!$B$3)</f>
        <v>-1398.7301587301588</v>
      </c>
      <c r="R27" s="333">
        <f>IF('CF(Statements of Cash Flows)'!R27="-","-",'CF(Statements of Cash Flows)'!R27/'為替換算(currency conversion)'!$B$3)</f>
        <v>-1899.1509782207459</v>
      </c>
      <c r="S27" s="427">
        <f>IF('CF(Statements of Cash Flows)'!S27="-","-",'CF(Statements of Cash Flows)'!S27/'為替換算(currency conversion)'!$B$3)</f>
        <v>-302.00073827980805</v>
      </c>
      <c r="T27" s="336">
        <f>IF('CF(Statements of Cash Flows)'!T27="-","-",'CF(Statements of Cash Flows)'!T27/'為替換算(currency conversion)'!$B$3)</f>
        <v>-586.13510520487273</v>
      </c>
      <c r="U27" s="336">
        <f>IF('CF(Statements of Cash Flows)'!U27="-","-",'CF(Statements of Cash Flows)'!U27/'為替換算(currency conversion)'!$B$3)</f>
        <v>-1001.513473606497</v>
      </c>
      <c r="V27" s="333">
        <f>IF('CF(Statements of Cash Flows)'!V27="-","-",'CF(Statements of Cash Flows)'!V27/'為替換算(currency conversion)'!$B$3)</f>
        <v>-1283.8169066076043</v>
      </c>
      <c r="W27" s="427">
        <f>IF('CF(Statements of Cash Flows)'!W27="-","-",'CF(Statements of Cash Flows)'!W27/'為替換算(currency conversion)'!$B$3)</f>
        <v>-694.80989294942788</v>
      </c>
      <c r="X27" s="336">
        <f>IF('CF(Statements of Cash Flows)'!X27="-","-",'CF(Statements of Cash Flows)'!X27/'為替換算(currency conversion)'!$B$3)</f>
        <v>-972.19638242894064</v>
      </c>
      <c r="Y27" s="336">
        <f>IF('CF(Statements of Cash Flows)'!Y27="-","-",'CF(Statements of Cash Flows)'!Y27/'為替換算(currency conversion)'!$B$3)</f>
        <v>-1356.6777408637874</v>
      </c>
      <c r="Z27" s="333">
        <f>IF('CF(Statements of Cash Flows)'!Z27="-","-",'CF(Statements of Cash Flows)'!Z27/'為替換算(currency conversion)'!$B$3)</f>
        <v>-1450.6238464378</v>
      </c>
      <c r="AA27" s="427">
        <f>IF('CF(Statements of Cash Flows)'!AA27="-","-",'CF(Statements of Cash Flows)'!AA27/'為替換算(currency conversion)'!$B$3)</f>
        <v>-83.56589147286823</v>
      </c>
      <c r="AB27" s="336">
        <f>IF('CF(Statements of Cash Flows)'!AB27="-","-",'CF(Statements of Cash Flows)'!AB27/'為替換算(currency conversion)'!$B$3)</f>
        <v>-1195.2011812476931</v>
      </c>
      <c r="AC27" s="336">
        <f>IF('CF(Statements of Cash Flows)'!AC27="-","-",'CF(Statements of Cash Flows)'!AC27/'為替換算(currency conversion)'!$B$3)</f>
        <v>-1159.0033222591362</v>
      </c>
      <c r="AD27" s="333">
        <f>IF('CF(Statements of Cash Flows)'!AD27="-","-",'CF(Statements of Cash Flows)'!AD27/'為替換算(currency conversion)'!$B$3)</f>
        <v>-2379.3355481727576</v>
      </c>
    </row>
    <row r="28" spans="3:30" s="71" customFormat="1" ht="15" customHeight="1">
      <c r="C28" s="282"/>
      <c r="D28" s="291" t="s">
        <v>331</v>
      </c>
      <c r="E28" s="292" t="s">
        <v>3</v>
      </c>
      <c r="F28" s="293" t="s">
        <v>332</v>
      </c>
      <c r="G28" s="299">
        <f>IF('CF(Statements of Cash Flows)'!G28="-","-",'CF(Statements of Cash Flows)'!G28/'為替換算(currency conversion)'!$B$3)</f>
        <v>-397.63750461424883</v>
      </c>
      <c r="H28" s="299">
        <f>IF('CF(Statements of Cash Flows)'!H28="-","-",'CF(Statements of Cash Flows)'!H28/'為替換算(currency conversion)'!$B$3)</f>
        <v>-734.88372093023258</v>
      </c>
      <c r="I28" s="299">
        <f>IF('CF(Statements of Cash Flows)'!I28="-","-",'CF(Statements of Cash Flows)'!I28/'為替換算(currency conversion)'!$B$3)</f>
        <v>-1100.7751937984497</v>
      </c>
      <c r="J28" s="297">
        <f>IF('CF(Statements of Cash Flows)'!J28="-","-",'CF(Statements of Cash Flows)'!J28/'為替換算(currency conversion)'!$B$3)</f>
        <v>-1470.2251753414546</v>
      </c>
      <c r="K28" s="423">
        <f>IF('CF(Statements of Cash Flows)'!K28="-","-",'CF(Statements of Cash Flows)'!K28/'為替換算(currency conversion)'!$B$3)</f>
        <v>-333.31118493909196</v>
      </c>
      <c r="L28" s="301">
        <f>IF('CF(Statements of Cash Flows)'!L28="-","-",'CF(Statements of Cash Flows)'!L28/'為替換算(currency conversion)'!$B$3)</f>
        <v>-621.03359173126626</v>
      </c>
      <c r="M28" s="301">
        <f>IF('CF(Statements of Cash Flows)'!M28="-","-",'CF(Statements of Cash Flows)'!M28/'為替換算(currency conversion)'!$B$3)</f>
        <v>-970.88224437061649</v>
      </c>
      <c r="N28" s="297">
        <f>IF('CF(Statements of Cash Flows)'!N28="-","-",'CF(Statements of Cash Flows)'!N28/'為替換算(currency conversion)'!$B$3)</f>
        <v>-1328.8002953119233</v>
      </c>
      <c r="O28" s="423">
        <f>IF('CF(Statements of Cash Flows)'!O28="-","-",'CF(Statements of Cash Flows)'!O28/'為替換算(currency conversion)'!$B$3)</f>
        <v>-326.1794019933555</v>
      </c>
      <c r="P28" s="301">
        <f>IF('CF(Statements of Cash Flows)'!P28="-","-",'CF(Statements of Cash Flows)'!P28/'為替換算(currency conversion)'!$B$3)</f>
        <v>-632.3071244001477</v>
      </c>
      <c r="Q28" s="301">
        <f>IF('CF(Statements of Cash Flows)'!Q28="-","-",'CF(Statements of Cash Flows)'!Q28/'為替換算(currency conversion)'!$B$3)</f>
        <v>-941.60944998154309</v>
      </c>
      <c r="R28" s="297">
        <f>IF('CF(Statements of Cash Flows)'!R28="-","-",'CF(Statements of Cash Flows)'!R28/'為替換算(currency conversion)'!$B$3)</f>
        <v>-1412.2849760059064</v>
      </c>
      <c r="S28" s="423">
        <f>IF('CF(Statements of Cash Flows)'!S28="-","-",'CF(Statements of Cash Flows)'!S28/'為替換算(currency conversion)'!$B$3)</f>
        <v>-286.86600221483945</v>
      </c>
      <c r="T28" s="301">
        <f>IF('CF(Statements of Cash Flows)'!T28="-","-",'CF(Statements of Cash Flows)'!T28/'為替換算(currency conversion)'!$B$3)</f>
        <v>-596.98781838316722</v>
      </c>
      <c r="U28" s="301">
        <f>IF('CF(Statements of Cash Flows)'!U28="-","-",'CF(Statements of Cash Flows)'!U28/'為替換算(currency conversion)'!$B$3)</f>
        <v>-899.20265780730904</v>
      </c>
      <c r="V28" s="297">
        <f>IF('CF(Statements of Cash Flows)'!V28="-","-",'CF(Statements of Cash Flows)'!V28/'為替換算(currency conversion)'!$B$3)</f>
        <v>-1204.2377260981914</v>
      </c>
      <c r="W28" s="423">
        <f>IF('CF(Statements of Cash Flows)'!W28="-","-",'CF(Statements of Cash Flows)'!W28/'為替換算(currency conversion)'!$B$3)</f>
        <v>-308.66002214839426</v>
      </c>
      <c r="X28" s="301">
        <f>IF('CF(Statements of Cash Flows)'!X28="-","-",'CF(Statements of Cash Flows)'!X28/'為替換算(currency conversion)'!$B$3)</f>
        <v>-619.96308600959765</v>
      </c>
      <c r="Y28" s="301">
        <f>IF('CF(Statements of Cash Flows)'!Y28="-","-",'CF(Statements of Cash Flows)'!Y28/'為替換算(currency conversion)'!$B$3)</f>
        <v>-941.64636397194545</v>
      </c>
      <c r="Z28" s="297">
        <f>IF('CF(Statements of Cash Flows)'!Z28="-","-",'CF(Statements of Cash Flows)'!Z28/'為替換算(currency conversion)'!$B$3)</f>
        <v>-1291.9453672942045</v>
      </c>
      <c r="AA28" s="423">
        <f>IF('CF(Statements of Cash Flows)'!AA28="-","-",'CF(Statements of Cash Flows)'!AA28/'為替換算(currency conversion)'!$B$3)</f>
        <v>-343.27796234772984</v>
      </c>
      <c r="AB28" s="301">
        <f>IF('CF(Statements of Cash Flows)'!AB28="-","-",'CF(Statements of Cash Flows)'!AB28/'為替換算(currency conversion)'!$B$3)</f>
        <v>-659.19527500922857</v>
      </c>
      <c r="AC28" s="301">
        <f>IF('CF(Statements of Cash Flows)'!AC28="-","-",'CF(Statements of Cash Flows)'!AC28/'為替換算(currency conversion)'!$B$3)</f>
        <v>-1531.199704688077</v>
      </c>
      <c r="AD28" s="297">
        <f>IF('CF(Statements of Cash Flows)'!AD28="-","-",'CF(Statements of Cash Flows)'!AD28/'為替換算(currency conversion)'!$B$3)</f>
        <v>-2707.7224067921743</v>
      </c>
    </row>
    <row r="29" spans="3:30" s="71" customFormat="1" ht="15" customHeight="1">
      <c r="C29" s="282"/>
      <c r="D29" s="313" t="s">
        <v>333</v>
      </c>
      <c r="E29" s="314" t="s">
        <v>3</v>
      </c>
      <c r="F29" s="315" t="s">
        <v>480</v>
      </c>
      <c r="G29" s="299">
        <f>IF('CF(Statements of Cash Flows)'!G29="-","-",'CF(Statements of Cash Flows)'!G29/'為替換算(currency conversion)'!$B$3)</f>
        <v>-51.576227390180883</v>
      </c>
      <c r="H29" s="299">
        <f>IF('CF(Statements of Cash Flows)'!H29="-","-",'CF(Statements of Cash Flows)'!H29/'為替換算(currency conversion)'!$B$3)</f>
        <v>-101.65374677002585</v>
      </c>
      <c r="I29" s="299">
        <f>IF('CF(Statements of Cash Flows)'!I29="-","-",'CF(Statements of Cash Flows)'!I29/'為替換算(currency conversion)'!$B$3)</f>
        <v>-138.93687707641197</v>
      </c>
      <c r="J29" s="297">
        <f>IF('CF(Statements of Cash Flows)'!J29="-","-",'CF(Statements of Cash Flows)'!J29/'為替換算(currency conversion)'!$B$3)</f>
        <v>-161.62421557770395</v>
      </c>
      <c r="K29" s="423">
        <f>IF('CF(Statements of Cash Flows)'!K29="-","-",'CF(Statements of Cash Flows)'!K29/'為替換算(currency conversion)'!$B$3)</f>
        <v>-41.949058693244744</v>
      </c>
      <c r="L29" s="301">
        <f>IF('CF(Statements of Cash Flows)'!L29="-","-",'CF(Statements of Cash Flows)'!L29/'為替換算(currency conversion)'!$B$3)</f>
        <v>-89.021779254337403</v>
      </c>
      <c r="M29" s="301">
        <f>IF('CF(Statements of Cash Flows)'!M29="-","-",'CF(Statements of Cash Flows)'!M29/'為替換算(currency conversion)'!$B$3)</f>
        <v>-129.81912144702844</v>
      </c>
      <c r="N29" s="297">
        <f>IF('CF(Statements of Cash Flows)'!N29="-","-",'CF(Statements of Cash Flows)'!N29/'為替換算(currency conversion)'!$B$3)</f>
        <v>-148.55666297526764</v>
      </c>
      <c r="O29" s="423">
        <f>IF('CF(Statements of Cash Flows)'!O29="-","-",'CF(Statements of Cash Flows)'!O29/'為替換算(currency conversion)'!$B$3)</f>
        <v>-37.172388335179036</v>
      </c>
      <c r="P29" s="301">
        <f>IF('CF(Statements of Cash Flows)'!P29="-","-",'CF(Statements of Cash Flows)'!P29/'為替換算(currency conversion)'!$B$3)</f>
        <v>-99.291251384274645</v>
      </c>
      <c r="Q29" s="301">
        <f>IF('CF(Statements of Cash Flows)'!Q29="-","-",'CF(Statements of Cash Flows)'!Q29/'為替換算(currency conversion)'!$B$3)</f>
        <v>-128.43853820598008</v>
      </c>
      <c r="R29" s="297">
        <f>IF('CF(Statements of Cash Flows)'!R29="-","-",'CF(Statements of Cash Flows)'!R29/'為替換算(currency conversion)'!$B$3)</f>
        <v>-153.92395717977115</v>
      </c>
      <c r="S29" s="423">
        <f>IF('CF(Statements of Cash Flows)'!S29="-","-",'CF(Statements of Cash Flows)'!S29/'為替換算(currency conversion)'!$B$3)</f>
        <v>-30.933923957179775</v>
      </c>
      <c r="T29" s="301">
        <f>IF('CF(Statements of Cash Flows)'!T29="-","-",'CF(Statements of Cash Flows)'!T29/'為替換算(currency conversion)'!$B$3)</f>
        <v>-58.265042451088966</v>
      </c>
      <c r="U29" s="301">
        <f>IF('CF(Statements of Cash Flows)'!U29="-","-",'CF(Statements of Cash Flows)'!U29/'為替換算(currency conversion)'!$B$3)</f>
        <v>-109.7748246585456</v>
      </c>
      <c r="V29" s="297">
        <f>IF('CF(Statements of Cash Flows)'!V29="-","-",'CF(Statements of Cash Flows)'!V29/'為替換算(currency conversion)'!$B$3)</f>
        <v>-150.79365079365081</v>
      </c>
      <c r="W29" s="423">
        <f>IF('CF(Statements of Cash Flows)'!W29="-","-",'CF(Statements of Cash Flows)'!W29/'為替換算(currency conversion)'!$B$3)</f>
        <v>-94.425987449243266</v>
      </c>
      <c r="X29" s="301">
        <f>IF('CF(Statements of Cash Flows)'!X29="-","-",'CF(Statements of Cash Flows)'!X29/'為替換算(currency conversion)'!$B$3)</f>
        <v>-131.05204872646735</v>
      </c>
      <c r="Y29" s="301">
        <f>IF('CF(Statements of Cash Flows)'!Y29="-","-",'CF(Statements of Cash Flows)'!Y29/'為替換算(currency conversion)'!$B$3)</f>
        <v>-197.00996677740866</v>
      </c>
      <c r="Z29" s="297">
        <f>IF('CF(Statements of Cash Flows)'!Z29="-","-",'CF(Statements of Cash Flows)'!Z29/'為替換算(currency conversion)'!$B$3)</f>
        <v>-616.61867847914368</v>
      </c>
      <c r="AA29" s="423">
        <f>IF('CF(Statements of Cash Flows)'!AA29="-","-",'CF(Statements of Cash Flows)'!AA29/'為替換算(currency conversion)'!$B$3)</f>
        <v>-73.665559246954601</v>
      </c>
      <c r="AB29" s="301">
        <f>IF('CF(Statements of Cash Flows)'!AB29="-","-",'CF(Statements of Cash Flows)'!AB29/'為替換算(currency conversion)'!$B$3)</f>
        <v>-134.50719822812846</v>
      </c>
      <c r="AC29" s="301">
        <f>IF('CF(Statements of Cash Flows)'!AC29="-","-",'CF(Statements of Cash Flows)'!AC29/'為替換算(currency conversion)'!$B$3)</f>
        <v>-232.97895902547069</v>
      </c>
      <c r="AD29" s="297">
        <f>IF('CF(Statements of Cash Flows)'!AD29="-","-",'CF(Statements of Cash Flows)'!AD29/'為替換算(currency conversion)'!$B$3)</f>
        <v>-363.0712440014766</v>
      </c>
    </row>
    <row r="30" spans="3:30" s="71" customFormat="1" ht="15" customHeight="1">
      <c r="C30" s="282"/>
      <c r="D30" s="294" t="s">
        <v>335</v>
      </c>
      <c r="E30" s="295" t="s">
        <v>3</v>
      </c>
      <c r="F30" s="296" t="s">
        <v>336</v>
      </c>
      <c r="G30" s="299">
        <f>IF('CF(Statements of Cash Flows)'!G30="-","-",'CF(Statements of Cash Flows)'!G30/'為替換算(currency conversion)'!$B$3)</f>
        <v>45.064599483204141</v>
      </c>
      <c r="H30" s="299">
        <f>IF('CF(Statements of Cash Flows)'!H30="-","-",'CF(Statements of Cash Flows)'!H30/'為替換算(currency conversion)'!$B$3)</f>
        <v>86.260612772240691</v>
      </c>
      <c r="I30" s="299">
        <f>IF('CF(Statements of Cash Flows)'!I30="-","-",'CF(Statements of Cash Flows)'!I30/'為替換算(currency conversion)'!$B$3)</f>
        <v>140.8342561830934</v>
      </c>
      <c r="J30" s="297">
        <f>IF('CF(Statements of Cash Flows)'!J30="-","-",'CF(Statements of Cash Flows)'!J30/'為替換算(currency conversion)'!$B$3)</f>
        <v>178.02141011443339</v>
      </c>
      <c r="K30" s="423">
        <f>IF('CF(Statements of Cash Flows)'!K30="-","-",'CF(Statements of Cash Flows)'!K30/'為替換算(currency conversion)'!$B$3)</f>
        <v>32.314507198228128</v>
      </c>
      <c r="L30" s="301">
        <f>IF('CF(Statements of Cash Flows)'!L30="-","-",'CF(Statements of Cash Flows)'!L30/'為替換算(currency conversion)'!$B$3)</f>
        <v>84.341085271317837</v>
      </c>
      <c r="M30" s="301">
        <f>IF('CF(Statements of Cash Flows)'!M30="-","-",'CF(Statements of Cash Flows)'!M30/'為替換算(currency conversion)'!$B$3)</f>
        <v>118.70801033591732</v>
      </c>
      <c r="N30" s="297">
        <f>IF('CF(Statements of Cash Flows)'!N30="-","-",'CF(Statements of Cash Flows)'!N30/'為替換算(currency conversion)'!$B$3)</f>
        <v>170.76411960132893</v>
      </c>
      <c r="O30" s="423">
        <f>IF('CF(Statements of Cash Flows)'!O30="-","-",'CF(Statements of Cash Flows)'!O30/'為替換算(currency conversion)'!$B$3)</f>
        <v>18.272425249169437</v>
      </c>
      <c r="P30" s="301">
        <f>IF('CF(Statements of Cash Flows)'!P30="-","-",'CF(Statements of Cash Flows)'!P30/'為替換算(currency conversion)'!$B$3)</f>
        <v>105.64784053156147</v>
      </c>
      <c r="Q30" s="301">
        <f>IF('CF(Statements of Cash Flows)'!Q30="-","-",'CF(Statements of Cash Flows)'!Q30/'為替換算(currency conversion)'!$B$3)</f>
        <v>135.0387596899225</v>
      </c>
      <c r="R30" s="297">
        <f>IF('CF(Statements of Cash Flows)'!R30="-","-",'CF(Statements of Cash Flows)'!R30/'為替換算(currency conversion)'!$B$3)</f>
        <v>155.42266519010707</v>
      </c>
      <c r="S30" s="423">
        <f>IF('CF(Statements of Cash Flows)'!S30="-","-",'CF(Statements of Cash Flows)'!S30/'為替換算(currency conversion)'!$B$3)</f>
        <v>16.891842008121078</v>
      </c>
      <c r="T30" s="301">
        <f>IF('CF(Statements of Cash Flows)'!T30="-","-",'CF(Statements of Cash Flows)'!T30/'為替換算(currency conversion)'!$B$3)</f>
        <v>72.358803986710967</v>
      </c>
      <c r="U30" s="301">
        <f>IF('CF(Statements of Cash Flows)'!U30="-","-",'CF(Statements of Cash Flows)'!U30/'為替換算(currency conversion)'!$B$3)</f>
        <v>112.99372462163161</v>
      </c>
      <c r="V30" s="297">
        <f>IF('CF(Statements of Cash Flows)'!V30="-","-",'CF(Statements of Cash Flows)'!V30/'為替換算(currency conversion)'!$B$3)</f>
        <v>142.41417497231453</v>
      </c>
      <c r="W30" s="423">
        <f>IF('CF(Statements of Cash Flows)'!W30="-","-",'CF(Statements of Cash Flows)'!W30/'為替換算(currency conversion)'!$B$3)</f>
        <v>42.930970837947584</v>
      </c>
      <c r="X30" s="301">
        <f>IF('CF(Statements of Cash Flows)'!X30="-","-",'CF(Statements of Cash Flows)'!X30/'為替換算(currency conversion)'!$B$3)</f>
        <v>73.643410852713188</v>
      </c>
      <c r="Y30" s="301">
        <f>IF('CF(Statements of Cash Flows)'!Y30="-","-",'CF(Statements of Cash Flows)'!Y30/'為替換算(currency conversion)'!$B$3)</f>
        <v>129.73791066814323</v>
      </c>
      <c r="Z30" s="297">
        <f>IF('CF(Statements of Cash Flows)'!Z30="-","-",'CF(Statements of Cash Flows)'!Z30/'為替換算(currency conversion)'!$B$3)</f>
        <v>836.16094499815438</v>
      </c>
      <c r="AA30" s="423">
        <f>IF('CF(Statements of Cash Flows)'!AA30="-","-",'CF(Statements of Cash Flows)'!AA30/'為替換算(currency conversion)'!$B$3)</f>
        <v>391.6057585825028</v>
      </c>
      <c r="AB30" s="301">
        <f>IF('CF(Statements of Cash Flows)'!AB30="-","-",'CF(Statements of Cash Flows)'!AB30/'為替換算(currency conversion)'!$B$3)</f>
        <v>489.64193429309711</v>
      </c>
      <c r="AC30" s="301">
        <f>IF('CF(Statements of Cash Flows)'!AC30="-","-",'CF(Statements of Cash Flows)'!AC30/'為替換算(currency conversion)'!$B$3)</f>
        <v>583.24843115540796</v>
      </c>
      <c r="AD30" s="297">
        <f>IF('CF(Statements of Cash Flows)'!AD30="-","-",'CF(Statements of Cash Flows)'!AD30/'為替換算(currency conversion)'!$B$3)</f>
        <v>647.70764119601336</v>
      </c>
    </row>
    <row r="31" spans="3:30" s="71" customFormat="1" ht="15" customHeight="1">
      <c r="C31" s="282"/>
      <c r="D31" s="294" t="s">
        <v>337</v>
      </c>
      <c r="E31" s="295" t="s">
        <v>3</v>
      </c>
      <c r="F31" s="296" t="s">
        <v>338</v>
      </c>
      <c r="G31" s="299">
        <f>IF('CF(Statements of Cash Flows)'!G31="-","-",'CF(Statements of Cash Flows)'!G31/'為替換算(currency conversion)'!$B$3)</f>
        <v>-12.417866371354744</v>
      </c>
      <c r="H31" s="299">
        <f>IF('CF(Statements of Cash Flows)'!H31="-","-",'CF(Statements of Cash Flows)'!H31/'為替換算(currency conversion)'!$B$3)</f>
        <v>-24.983388704318941</v>
      </c>
      <c r="I31" s="299">
        <f>IF('CF(Statements of Cash Flows)'!I31="-","-",'CF(Statements of Cash Flows)'!I31/'為替換算(currency conversion)'!$B$3)</f>
        <v>-35.503875968992254</v>
      </c>
      <c r="J31" s="297">
        <f>IF('CF(Statements of Cash Flows)'!J31="-","-",'CF(Statements of Cash Flows)'!J31/'為替換算(currency conversion)'!$B$3)</f>
        <v>-35.673680324843119</v>
      </c>
      <c r="K31" s="423">
        <f>IF('CF(Statements of Cash Flows)'!K31="-","-",'CF(Statements of Cash Flows)'!K31/'為替換算(currency conversion)'!$B$3)</f>
        <v>-10.57216685123662</v>
      </c>
      <c r="L31" s="301">
        <f>IF('CF(Statements of Cash Flows)'!L31="-","-",'CF(Statements of Cash Flows)'!L31/'為替換算(currency conversion)'!$B$3)</f>
        <v>-19.867109634551497</v>
      </c>
      <c r="M31" s="301">
        <f>IF('CF(Statements of Cash Flows)'!M31="-","-",'CF(Statements of Cash Flows)'!M31/'為替換算(currency conversion)'!$B$3)</f>
        <v>-56.360280546327061</v>
      </c>
      <c r="N31" s="297">
        <f>IF('CF(Statements of Cash Flows)'!N31="-","-",'CF(Statements of Cash Flows)'!N31/'為替換算(currency conversion)'!$B$3)</f>
        <v>-68.342561830933931</v>
      </c>
      <c r="O31" s="423">
        <f>IF('CF(Statements of Cash Flows)'!O31="-","-",'CF(Statements of Cash Flows)'!O31/'為替換算(currency conversion)'!$B$3)</f>
        <v>-240.25101513473609</v>
      </c>
      <c r="P31" s="301">
        <f>IF('CF(Statements of Cash Flows)'!P31="-","-",'CF(Statements of Cash Flows)'!P31/'為替換算(currency conversion)'!$B$3)</f>
        <v>-249.46474713916575</v>
      </c>
      <c r="Q31" s="301">
        <f>IF('CF(Statements of Cash Flows)'!Q31="-","-",'CF(Statements of Cash Flows)'!Q31/'為替換算(currency conversion)'!$B$3)</f>
        <v>-482.99741602067189</v>
      </c>
      <c r="R31" s="297">
        <f>IF('CF(Statements of Cash Flows)'!R31="-","-",'CF(Statements of Cash Flows)'!R31/'為替換算(currency conversion)'!$B$3)</f>
        <v>-487.00627537836846</v>
      </c>
      <c r="S31" s="423">
        <f>IF('CF(Statements of Cash Flows)'!S31="-","-",'CF(Statements of Cash Flows)'!S31/'為替換算(currency conversion)'!$B$3)</f>
        <v>-3.9793281653746773</v>
      </c>
      <c r="T31" s="301">
        <f>IF('CF(Statements of Cash Flows)'!T31="-","-",'CF(Statements of Cash Flows)'!T31/'為替換算(currency conversion)'!$B$3)</f>
        <v>-6.2532299741602069</v>
      </c>
      <c r="U31" s="301">
        <f>IF('CF(Statements of Cash Flows)'!U31="-","-",'CF(Statements of Cash Flows)'!U31/'為替換算(currency conversion)'!$B$3)</f>
        <v>-111.63528977482467</v>
      </c>
      <c r="V31" s="297">
        <f>IF('CF(Statements of Cash Flows)'!V31="-","-",'CF(Statements of Cash Flows)'!V31/'為替換算(currency conversion)'!$B$3)</f>
        <v>-135.07567368032485</v>
      </c>
      <c r="W31" s="423">
        <f>IF('CF(Statements of Cash Flows)'!W31="-","-",'CF(Statements of Cash Flows)'!W31/'為替換算(currency conversion)'!$B$3)</f>
        <v>-339.40937615356222</v>
      </c>
      <c r="X31" s="301">
        <f>IF('CF(Statements of Cash Flows)'!X31="-","-",'CF(Statements of Cash Flows)'!X31/'為替換算(currency conversion)'!$B$3)</f>
        <v>-340.47988187523072</v>
      </c>
      <c r="Y31" s="301">
        <f>IF('CF(Statements of Cash Flows)'!Y31="-","-",'CF(Statements of Cash Flows)'!Y31/'為替換算(currency conversion)'!$B$3)</f>
        <v>-396.85492801771875</v>
      </c>
      <c r="Z31" s="297">
        <f>IF('CF(Statements of Cash Flows)'!Z31="-","-",'CF(Statements of Cash Flows)'!Z31/'為替換算(currency conversion)'!$B$3)</f>
        <v>-436.55961609449986</v>
      </c>
      <c r="AA31" s="423">
        <f>IF('CF(Statements of Cash Flows)'!AA31="-","-",'CF(Statements of Cash Flows)'!AA31/'為替換算(currency conversion)'!$B$3)</f>
        <v>-106.37135474344778</v>
      </c>
      <c r="AB31" s="301">
        <f>IF('CF(Statements of Cash Flows)'!AB31="-","-",'CF(Statements of Cash Flows)'!AB31/'為替換算(currency conversion)'!$B$3)</f>
        <v>-959.5939461055741</v>
      </c>
      <c r="AC31" s="301">
        <f>IF('CF(Statements of Cash Flows)'!AC31="-","-",'CF(Statements of Cash Flows)'!AC31/'為替換算(currency conversion)'!$B$3)</f>
        <v>-544.89479512735329</v>
      </c>
      <c r="AD31" s="297">
        <f>IF('CF(Statements of Cash Flows)'!AD31="-","-",'CF(Statements of Cash Flows)'!AD31/'為替換算(currency conversion)'!$B$3)</f>
        <v>-58.826135105204877</v>
      </c>
    </row>
    <row r="32" spans="3:30" s="71" customFormat="1" ht="15" customHeight="1">
      <c r="C32" s="282"/>
      <c r="D32" s="450" t="s">
        <v>514</v>
      </c>
      <c r="E32" s="451" t="s">
        <v>515</v>
      </c>
      <c r="F32" s="303" t="s">
        <v>518</v>
      </c>
      <c r="G32" s="299" t="str">
        <f>IF('CF(Statements of Cash Flows)'!G32="-","-",'CF(Statements of Cash Flows)'!G32/'為替換算(currency conversion)'!$B$3)</f>
        <v>-</v>
      </c>
      <c r="H32" s="299" t="str">
        <f>IF('CF(Statements of Cash Flows)'!H32="-","-",'CF(Statements of Cash Flows)'!H32/'為替換算(currency conversion)'!$B$3)</f>
        <v>-</v>
      </c>
      <c r="I32" s="299" t="str">
        <f>IF('CF(Statements of Cash Flows)'!I32="-","-",'CF(Statements of Cash Flows)'!I32/'為替換算(currency conversion)'!$B$3)</f>
        <v>-</v>
      </c>
      <c r="J32" s="297" t="str">
        <f>IF('CF(Statements of Cash Flows)'!J32="-","-",'CF(Statements of Cash Flows)'!J32/'為替換算(currency conversion)'!$B$3)</f>
        <v>-</v>
      </c>
      <c r="K32" s="423" t="str">
        <f>IF('CF(Statements of Cash Flows)'!K32="-","-",'CF(Statements of Cash Flows)'!K32/'為替換算(currency conversion)'!$B$3)</f>
        <v>-</v>
      </c>
      <c r="L32" s="301" t="str">
        <f>IF('CF(Statements of Cash Flows)'!L32="-","-",'CF(Statements of Cash Flows)'!L32/'為替換算(currency conversion)'!$B$3)</f>
        <v>-</v>
      </c>
      <c r="M32" s="301" t="str">
        <f>IF('CF(Statements of Cash Flows)'!M32="-","-",'CF(Statements of Cash Flows)'!M32/'為替換算(currency conversion)'!$B$3)</f>
        <v>-</v>
      </c>
      <c r="N32" s="297" t="str">
        <f>IF('CF(Statements of Cash Flows)'!N32="-","-",'CF(Statements of Cash Flows)'!N32/'為替換算(currency conversion)'!$B$3)</f>
        <v>-</v>
      </c>
      <c r="O32" s="423" t="str">
        <f>IF('CF(Statements of Cash Flows)'!O32="-","-",'CF(Statements of Cash Flows)'!O32/'為替換算(currency conversion)'!$B$3)</f>
        <v>-</v>
      </c>
      <c r="P32" s="301" t="str">
        <f>IF('CF(Statements of Cash Flows)'!P32="-","-",'CF(Statements of Cash Flows)'!P32/'為替換算(currency conversion)'!$B$3)</f>
        <v>-</v>
      </c>
      <c r="Q32" s="301" t="str">
        <f>IF('CF(Statements of Cash Flows)'!Q32="-","-",'CF(Statements of Cash Flows)'!Q32/'為替換算(currency conversion)'!$B$3)</f>
        <v>-</v>
      </c>
      <c r="R32" s="297" t="str">
        <f>IF('CF(Statements of Cash Flows)'!R32="-","-",'CF(Statements of Cash Flows)'!R32/'為替換算(currency conversion)'!$B$3)</f>
        <v>-</v>
      </c>
      <c r="S32" s="423" t="str">
        <f>IF('CF(Statements of Cash Flows)'!S32="-","-",'CF(Statements of Cash Flows)'!S32/'為替換算(currency conversion)'!$B$3)</f>
        <v>-</v>
      </c>
      <c r="T32" s="301" t="str">
        <f>IF('CF(Statements of Cash Flows)'!T32="-","-",'CF(Statements of Cash Flows)'!T32/'為替換算(currency conversion)'!$B$3)</f>
        <v>-</v>
      </c>
      <c r="U32" s="301" t="str">
        <f>IF('CF(Statements of Cash Flows)'!U32="-","-",'CF(Statements of Cash Flows)'!U32/'為替換算(currency conversion)'!$B$3)</f>
        <v>-</v>
      </c>
      <c r="V32" s="297" t="str">
        <f>IF('CF(Statements of Cash Flows)'!V32="-","-",'CF(Statements of Cash Flows)'!V32/'為替換算(currency conversion)'!$B$3)</f>
        <v>-</v>
      </c>
      <c r="W32" s="423">
        <f>IF('CF(Statements of Cash Flows)'!W32="-","-",'CF(Statements of Cash Flows)'!W32/'為替換算(currency conversion)'!$B$3)</f>
        <v>4.6511627906976747</v>
      </c>
      <c r="X32" s="301">
        <f>IF('CF(Statements of Cash Flows)'!X32="-","-",'CF(Statements of Cash Flows)'!X32/'為替換算(currency conversion)'!$B$3)</f>
        <v>41.668512366186789</v>
      </c>
      <c r="Y32" s="456">
        <f>IF('CF(Statements of Cash Flows)'!Y32="-","-",'CF(Statements of Cash Flows)'!Y32/'為替換算(currency conversion)'!$B$3)</f>
        <v>42.539682539682545</v>
      </c>
      <c r="Z32" s="453">
        <f>IF('CF(Statements of Cash Flows)'!Z32="-","-",'CF(Statements of Cash Flows)'!Z32/'為替換算(currency conversion)'!$B$3)</f>
        <v>43.012181616832784</v>
      </c>
      <c r="AA32" s="423" t="str">
        <f>IF('CF(Statements of Cash Flows)'!AA32="-","-",'CF(Statements of Cash Flows)'!AA32/'為替換算(currency conversion)'!$B$3)</f>
        <v>-</v>
      </c>
      <c r="AB32" s="301">
        <f>IF('CF(Statements of Cash Flows)'!AB32="-","-",'CF(Statements of Cash Flows)'!AB32/'為替換算(currency conversion)'!$B$3)</f>
        <v>1.963824289405685</v>
      </c>
      <c r="AC32" s="456">
        <f>IF('CF(Statements of Cash Flows)'!AC32="-","-",'CF(Statements of Cash Flows)'!AC32/'為替換算(currency conversion)'!$B$3)</f>
        <v>1.6315983757844224</v>
      </c>
      <c r="AD32" s="453">
        <f>IF('CF(Statements of Cash Flows)'!AD32="-","-",'CF(Statements of Cash Flows)'!AD32/'為替換算(currency conversion)'!$B$3)</f>
        <v>14.307862679955704</v>
      </c>
    </row>
    <row r="33" spans="3:30" s="71" customFormat="1" ht="15" customHeight="1">
      <c r="C33" s="321"/>
      <c r="D33" s="322" t="s">
        <v>322</v>
      </c>
      <c r="E33" s="323" t="s">
        <v>3</v>
      </c>
      <c r="F33" s="324" t="s">
        <v>323</v>
      </c>
      <c r="G33" s="325">
        <f>IF('CF(Statements of Cash Flows)'!G33="-","-",'CF(Statements of Cash Flows)'!G33/'為替換算(currency conversion)'!$B$3)</f>
        <v>-23.145071982281287</v>
      </c>
      <c r="H33" s="325">
        <f>IF('CF(Statements of Cash Flows)'!H33="-","-",'CF(Statements of Cash Flows)'!H33/'為替換算(currency conversion)'!$B$3)</f>
        <v>-22.827611664820971</v>
      </c>
      <c r="I33" s="325">
        <f>IF('CF(Statements of Cash Flows)'!I33="-","-",'CF(Statements of Cash Flows)'!I33/'為替換算(currency conversion)'!$B$3)</f>
        <v>-15.747508305647841</v>
      </c>
      <c r="J33" s="304">
        <f>IF('CF(Statements of Cash Flows)'!J33="-","-",'CF(Statements of Cash Flows)'!J33/'為替換算(currency conversion)'!$B$3)</f>
        <v>-16.574381690660761</v>
      </c>
      <c r="K33" s="426">
        <f>IF('CF(Statements of Cash Flows)'!K33="-","-",'CF(Statements of Cash Flows)'!K33/'為替換算(currency conversion)'!$B$3)</f>
        <v>-5.3303802141011447</v>
      </c>
      <c r="L33" s="328">
        <f>IF('CF(Statements of Cash Flows)'!L33="-","-",'CF(Statements of Cash Flows)'!L33/'為替換算(currency conversion)'!$B$3)</f>
        <v>-10.675526024363235</v>
      </c>
      <c r="M33" s="328">
        <f>IF('CF(Statements of Cash Flows)'!M33="-","-",'CF(Statements of Cash Flows)'!M33/'為替換算(currency conversion)'!$B$3)</f>
        <v>-18.774455518641567</v>
      </c>
      <c r="N33" s="304">
        <f>IF('CF(Statements of Cash Flows)'!N33="-","-",'CF(Statements of Cash Flows)'!N33/'為替換算(currency conversion)'!$B$3)</f>
        <v>-4.7619047619047619</v>
      </c>
      <c r="O33" s="426">
        <f>IF('CF(Statements of Cash Flows)'!O33="-","-",'CF(Statements of Cash Flows)'!O33/'為替換算(currency conversion)'!$B$3)</f>
        <v>-0.16980435585086751</v>
      </c>
      <c r="P33" s="328">
        <f>IF('CF(Statements of Cash Flows)'!P33="-","-",'CF(Statements of Cash Flows)'!P33/'為替換算(currency conversion)'!$B$3)</f>
        <v>5.9505352528608348</v>
      </c>
      <c r="Q33" s="328">
        <f>IF('CF(Statements of Cash Flows)'!Q33="-","-",'CF(Statements of Cash Flows)'!Q33/'為替換算(currency conversion)'!$B$3)</f>
        <v>19.276485788113696</v>
      </c>
      <c r="R33" s="304">
        <f>IF('CF(Statements of Cash Flows)'!R33="-","-",'CF(Statements of Cash Flows)'!R33/'為替換算(currency conversion)'!$B$3)</f>
        <v>-1.35843484680694</v>
      </c>
      <c r="S33" s="426">
        <f>IF('CF(Statements of Cash Flows)'!S33="-","-",'CF(Statements of Cash Flows)'!S33/'為替換算(currency conversion)'!$B$3)</f>
        <v>2.8866740494647476</v>
      </c>
      <c r="T33" s="328">
        <f>IF('CF(Statements of Cash Flows)'!T33="-","-",'CF(Statements of Cash Flows)'!T33/'為替換算(currency conversion)'!$B$3)</f>
        <v>3.01218161683278</v>
      </c>
      <c r="U33" s="328">
        <f>IF('CF(Statements of Cash Flows)'!U33="-","-",'CF(Statements of Cash Flows)'!U33/'為替換算(currency conversion)'!$B$3)</f>
        <v>6.1129568106312293</v>
      </c>
      <c r="V33" s="304">
        <f>IF('CF(Statements of Cash Flows)'!V33="-","-",'CF(Statements of Cash Flows)'!V33/'為替換算(currency conversion)'!$B$3)</f>
        <v>63.875968992248069</v>
      </c>
      <c r="W33" s="426">
        <f>IF('CF(Statements of Cash Flows)'!W33="-","-",'CF(Statements of Cash Flows)'!W33/'為替換算(currency conversion)'!$B$3)</f>
        <v>9.5976375046142495E-2</v>
      </c>
      <c r="X33" s="328">
        <f>IF('CF(Statements of Cash Flows)'!X33="-","-",'CF(Statements of Cash Flows)'!X33/'為替換算(currency conversion)'!$B$3)</f>
        <v>3.9867109634551499</v>
      </c>
      <c r="Y33" s="328">
        <f>IF('CF(Statements of Cash Flows)'!Y33="-","-",'CF(Statements of Cash Flows)'!Y33/'為替換算(currency conversion)'!$B$3)</f>
        <v>6.5633074935400524</v>
      </c>
      <c r="Z33" s="304">
        <f>IF('CF(Statements of Cash Flows)'!Z33="-","-",'CF(Statements of Cash Flows)'!Z33/'為替換算(currency conversion)'!$B$3)</f>
        <v>15.32668881506091</v>
      </c>
      <c r="AA33" s="426">
        <f>IF('CF(Statements of Cash Flows)'!AA33="-","-",'CF(Statements of Cash Flows)'!AA33/'為替換算(currency conversion)'!$B$3)</f>
        <v>48.143226282761169</v>
      </c>
      <c r="AB33" s="328">
        <f>IF('CF(Statements of Cash Flows)'!AB33="-","-",'CF(Statements of Cash Flows)'!AB33/'為替換算(currency conversion)'!$B$3)</f>
        <v>66.489479512735329</v>
      </c>
      <c r="AC33" s="328">
        <f>IF('CF(Statements of Cash Flows)'!AC33="-","-",'CF(Statements of Cash Flows)'!AC33/'為替換算(currency conversion)'!$B$3)</f>
        <v>565.18272425249177</v>
      </c>
      <c r="AD33" s="304">
        <f>IF('CF(Statements of Cash Flows)'!AD33="-","-",'CF(Statements of Cash Flows)'!AD33/'為替換算(currency conversion)'!$B$3)</f>
        <v>88.261351052048738</v>
      </c>
    </row>
    <row r="34" spans="3:30" s="71" customFormat="1" ht="15" customHeight="1">
      <c r="C34" s="282" t="s">
        <v>481</v>
      </c>
      <c r="D34" s="329"/>
      <c r="E34" s="330" t="s">
        <v>3</v>
      </c>
      <c r="F34" s="331" t="s">
        <v>341</v>
      </c>
      <c r="G34" s="332">
        <f>IF('CF(Statements of Cash Flows)'!G34="-","-",'CF(Statements of Cash Flows)'!G34/'為替換算(currency conversion)'!$B$3)</f>
        <v>-756.83277962347734</v>
      </c>
      <c r="H34" s="332">
        <f>IF('CF(Statements of Cash Flows)'!H34="-","-",'CF(Statements of Cash Flows)'!H34/'為替換算(currency conversion)'!$B$3)</f>
        <v>-608.80767811000374</v>
      </c>
      <c r="I34" s="332">
        <f>IF('CF(Statements of Cash Flows)'!I34="-","-",'CF(Statements of Cash Flows)'!I34/'為替換算(currency conversion)'!$B$3)</f>
        <v>-495.63676633444078</v>
      </c>
      <c r="J34" s="333">
        <f>IF('CF(Statements of Cash Flows)'!J34="-","-",'CF(Statements of Cash Flows)'!J34/'為替換算(currency conversion)'!$B$3)</f>
        <v>-670.76411960132896</v>
      </c>
      <c r="K34" s="427">
        <f>IF('CF(Statements of Cash Flows)'!K34="-","-",'CF(Statements of Cash Flows)'!K34/'為替換算(currency conversion)'!$B$3)</f>
        <v>-249.53119232189002</v>
      </c>
      <c r="L34" s="336">
        <f>IF('CF(Statements of Cash Flows)'!L34="-","-",'CF(Statements of Cash Flows)'!L34/'為替換算(currency conversion)'!$B$3)</f>
        <v>-204.62163159837581</v>
      </c>
      <c r="M34" s="336">
        <f>IF('CF(Statements of Cash Flows)'!M34="-","-",'CF(Statements of Cash Flows)'!M34/'為替換算(currency conversion)'!$B$3)</f>
        <v>-115.37098560354376</v>
      </c>
      <c r="N34" s="333">
        <f>IF('CF(Statements of Cash Flows)'!N34="-","-",'CF(Statements of Cash Flows)'!N34/'為替換算(currency conversion)'!$B$3)</f>
        <v>40.243632336655594</v>
      </c>
      <c r="O34" s="427">
        <f>IF('CF(Statements of Cash Flows)'!O34="-","-",'CF(Statements of Cash Flows)'!O34/'為替換算(currency conversion)'!$B$3)</f>
        <v>-415.05352528608347</v>
      </c>
      <c r="P34" s="336">
        <f>IF('CF(Statements of Cash Flows)'!P34="-","-",'CF(Statements of Cash Flows)'!P34/'為替換算(currency conversion)'!$B$3)</f>
        <v>-543.30011074197125</v>
      </c>
      <c r="Q34" s="336">
        <f>IF('CF(Statements of Cash Flows)'!Q34="-","-",'CF(Statements of Cash Flows)'!Q34/'為替換算(currency conversion)'!$B$3)</f>
        <v>-238.92211148025103</v>
      </c>
      <c r="R34" s="333">
        <f>IF('CF(Statements of Cash Flows)'!R34="-","-",'CF(Statements of Cash Flows)'!R34/'為替換算(currency conversion)'!$B$3)</f>
        <v>-487.86267995570324</v>
      </c>
      <c r="S34" s="427">
        <f>IF('CF(Statements of Cash Flows)'!S34="-","-",'CF(Statements of Cash Flows)'!S34/'為替換算(currency conversion)'!$B$3)</f>
        <v>-453.34809892949431</v>
      </c>
      <c r="T34" s="336">
        <f>IF('CF(Statements of Cash Flows)'!T34="-","-",'CF(Statements of Cash Flows)'!T34/'為替換算(currency conversion)'!$B$3)</f>
        <v>-555.96160944998155</v>
      </c>
      <c r="U34" s="336">
        <f>IF('CF(Statements of Cash Flows)'!U34="-","-",'CF(Statements of Cash Flows)'!U34/'為替換算(currency conversion)'!$B$3)</f>
        <v>-319.42414174972316</v>
      </c>
      <c r="V34" s="333">
        <f>IF('CF(Statements of Cash Flows)'!V34="-","-",'CF(Statements of Cash Flows)'!V34/'為替換算(currency conversion)'!$B$3)</f>
        <v>-750.22517534145447</v>
      </c>
      <c r="W34" s="427">
        <f>IF('CF(Statements of Cash Flows)'!W34="-","-",'CF(Statements of Cash Flows)'!W34/'為替換算(currency conversion)'!$B$3)</f>
        <v>141.04835732742711</v>
      </c>
      <c r="X34" s="336">
        <f>IF('CF(Statements of Cash Flows)'!X34="-","-",'CF(Statements of Cash Flows)'!X34/'為替換算(currency conversion)'!$B$3)</f>
        <v>-558.2945736434109</v>
      </c>
      <c r="Y34" s="336">
        <f>IF('CF(Statements of Cash Flows)'!Y34="-","-",'CF(Statements of Cash Flows)'!Y34/'為替換算(currency conversion)'!$B$3)</f>
        <v>-801.62421557770404</v>
      </c>
      <c r="Z34" s="333">
        <f>IF('CF(Statements of Cash Flows)'!Z34="-","-",'CF(Statements of Cash Flows)'!Z34/'為替換算(currency conversion)'!$B$3)</f>
        <v>-1229.3318567737174</v>
      </c>
      <c r="AA34" s="427">
        <f>IF('CF(Statements of Cash Flows)'!AA34="-","-",'CF(Statements of Cash Flows)'!AA34/'為替換算(currency conversion)'!$B$3)</f>
        <v>-535.65153193060178</v>
      </c>
      <c r="AB34" s="336">
        <f>IF('CF(Statements of Cash Flows)'!AB34="-","-",'CF(Statements of Cash Flows)'!AB34/'為替換算(currency conversion)'!$B$3)</f>
        <v>553.59173126614996</v>
      </c>
      <c r="AC34" s="336">
        <f>IF('CF(Statements of Cash Flows)'!AC34="-","-",'CF(Statements of Cash Flows)'!AC34/'為替換算(currency conversion)'!$B$3)</f>
        <v>243.03433001107422</v>
      </c>
      <c r="AD34" s="333">
        <f>IF('CF(Statements of Cash Flows)'!AD34="-","-",'CF(Statements of Cash Flows)'!AD34/'為替換算(currency conversion)'!$B$3)</f>
        <v>1001.5430047988189</v>
      </c>
    </row>
    <row r="35" spans="3:30" s="71" customFormat="1" ht="15" customHeight="1">
      <c r="C35" s="282"/>
      <c r="D35" s="291" t="s">
        <v>342</v>
      </c>
      <c r="E35" s="292" t="s">
        <v>3</v>
      </c>
      <c r="F35" s="293" t="s">
        <v>482</v>
      </c>
      <c r="G35" s="299">
        <f>IF('CF(Statements of Cash Flows)'!G35="-","-",'CF(Statements of Cash Flows)'!G35/'為替換算(currency conversion)'!$B$3)</f>
        <v>-1090.2694721299374</v>
      </c>
      <c r="H35" s="299">
        <f>IF('CF(Statements of Cash Flows)'!H35="-","-",'CF(Statements of Cash Flows)'!H35/'為替換算(currency conversion)'!$B$3)</f>
        <v>-1156.6482096714656</v>
      </c>
      <c r="I35" s="299">
        <f>IF('CF(Statements of Cash Flows)'!I35="-","-",'CF(Statements of Cash Flows)'!I35/'為替換算(currency conversion)'!$B$3)</f>
        <v>-1109.3466223698783</v>
      </c>
      <c r="J35" s="297">
        <f>IF('CF(Statements of Cash Flows)'!J35="-","-",'CF(Statements of Cash Flows)'!J35/'為替換算(currency conversion)'!$B$3)</f>
        <v>-1252.2702104097455</v>
      </c>
      <c r="K35" s="423">
        <f>IF('CF(Statements of Cash Flows)'!K35="-","-",'CF(Statements of Cash Flows)'!K35/'為替換算(currency conversion)'!$B$3)</f>
        <v>-11.214470284237727</v>
      </c>
      <c r="L35" s="301">
        <f>IF('CF(Statements of Cash Flows)'!L35="-","-",'CF(Statements of Cash Flows)'!L35/'為替換算(currency conversion)'!$B$3)</f>
        <v>43.514211886304913</v>
      </c>
      <c r="M35" s="301">
        <f>IF('CF(Statements of Cash Flows)'!M35="-","-",'CF(Statements of Cash Flows)'!M35/'為替換算(currency conversion)'!$B$3)</f>
        <v>67.316352897748246</v>
      </c>
      <c r="N35" s="297">
        <f>IF('CF(Statements of Cash Flows)'!N35="-","-",'CF(Statements of Cash Flows)'!N35/'為替換算(currency conversion)'!$B$3)</f>
        <v>204.31155407899595</v>
      </c>
      <c r="O35" s="423">
        <f>IF('CF(Statements of Cash Flows)'!O35="-","-",'CF(Statements of Cash Flows)'!O35/'為替換算(currency conversion)'!$B$3)</f>
        <v>-163.66925064599485</v>
      </c>
      <c r="P35" s="301">
        <f>IF('CF(Statements of Cash Flows)'!P35="-","-",'CF(Statements of Cash Flows)'!P35/'為替換算(currency conversion)'!$B$3)</f>
        <v>-221.077888519749</v>
      </c>
      <c r="Q35" s="301">
        <f>IF('CF(Statements of Cash Flows)'!Q35="-","-",'CF(Statements of Cash Flows)'!Q35/'為替換算(currency conversion)'!$B$3)</f>
        <v>-279.19527500922851</v>
      </c>
      <c r="R35" s="297">
        <f>IF('CF(Statements of Cash Flows)'!R35="-","-",'CF(Statements of Cash Flows)'!R35/'為替換算(currency conversion)'!$B$3)</f>
        <v>-3.69139904023625</v>
      </c>
      <c r="S35" s="423">
        <f>IF('CF(Statements of Cash Flows)'!S35="-","-",'CF(Statements of Cash Flows)'!S35/'為替換算(currency conversion)'!$B$3)</f>
        <v>-274.5219638242894</v>
      </c>
      <c r="T35" s="301">
        <f>IF('CF(Statements of Cash Flows)'!T35="-","-",'CF(Statements of Cash Flows)'!T35/'為替換算(currency conversion)'!$B$3)</f>
        <v>-290.43927648578813</v>
      </c>
      <c r="U35" s="301">
        <f>IF('CF(Statements of Cash Flows)'!U35="-","-",'CF(Statements of Cash Flows)'!U35/'為替換算(currency conversion)'!$B$3)</f>
        <v>-295.7327427094869</v>
      </c>
      <c r="V35" s="297">
        <f>IF('CF(Statements of Cash Flows)'!V35="-","-",'CF(Statements of Cash Flows)'!V35/'為替換算(currency conversion)'!$B$3)</f>
        <v>-237.86637135474348</v>
      </c>
      <c r="W35" s="423">
        <f>IF('CF(Statements of Cash Flows)'!W35="-","-",'CF(Statements of Cash Flows)'!W35/'為替換算(currency conversion)'!$B$3)</f>
        <v>331.81247692875604</v>
      </c>
      <c r="X35" s="301">
        <f>IF('CF(Statements of Cash Flows)'!X35="-","-",'CF(Statements of Cash Flows)'!X35/'為替換算(currency conversion)'!$B$3)</f>
        <v>-59.195275009228503</v>
      </c>
      <c r="Y35" s="301">
        <f>IF('CF(Statements of Cash Flows)'!Y35="-","-",'CF(Statements of Cash Flows)'!Y35/'為替換算(currency conversion)'!$B$3)</f>
        <v>-111.13325950535254</v>
      </c>
      <c r="Z35" s="297">
        <f>IF('CF(Statements of Cash Flows)'!Z35="-","-",'CF(Statements of Cash Flows)'!Z35/'為替換算(currency conversion)'!$B$3)</f>
        <v>-212.42524916943523</v>
      </c>
      <c r="AA35" s="423">
        <f>IF('CF(Statements of Cash Flows)'!AA35="-","-",'CF(Statements of Cash Flows)'!AA35/'為替換算(currency conversion)'!$B$3)</f>
        <v>28.357327427094873</v>
      </c>
      <c r="AB35" s="301">
        <f>IF('CF(Statements of Cash Flows)'!AB35="-","-",'CF(Statements of Cash Flows)'!AB35/'為替換算(currency conversion)'!$B$3)</f>
        <v>479.03285345145815</v>
      </c>
      <c r="AC35" s="301">
        <f>IF('CF(Statements of Cash Flows)'!AC35="-","-",'CF(Statements of Cash Flows)'!AC35/'為替換算(currency conversion)'!$B$3)</f>
        <v>21.232927279438908</v>
      </c>
      <c r="AD35" s="297">
        <f>IF('CF(Statements of Cash Flows)'!AD35="-","-",'CF(Statements of Cash Flows)'!AD35/'為替換算(currency conversion)'!$B$3)</f>
        <v>-280.19933554817277</v>
      </c>
    </row>
    <row r="36" spans="3:30" s="71" customFormat="1" ht="15" customHeight="1">
      <c r="C36" s="282"/>
      <c r="D36" s="294" t="s">
        <v>344</v>
      </c>
      <c r="E36" s="295" t="s">
        <v>3</v>
      </c>
      <c r="F36" s="296" t="s">
        <v>483</v>
      </c>
      <c r="G36" s="299">
        <f>IF('CF(Statements of Cash Flows)'!G36="-","-",'CF(Statements of Cash Flows)'!G36/'為替換算(currency conversion)'!$B$3)</f>
        <v>755.86563307493543</v>
      </c>
      <c r="H36" s="299">
        <f>IF('CF(Statements of Cash Flows)'!H36="-","-",'CF(Statements of Cash Flows)'!H36/'為替換算(currency conversion)'!$B$3)</f>
        <v>977.76301218161689</v>
      </c>
      <c r="I36" s="299">
        <f>IF('CF(Statements of Cash Flows)'!I36="-","-",'CF(Statements of Cash Flows)'!I36/'為替換算(currency conversion)'!$B$3)</f>
        <v>1125.8545588778147</v>
      </c>
      <c r="J36" s="297">
        <f>IF('CF(Statements of Cash Flows)'!J36="-","-",'CF(Statements of Cash Flows)'!J36/'為替換算(currency conversion)'!$B$3)</f>
        <v>1385.1458102620895</v>
      </c>
      <c r="K36" s="423">
        <f>IF('CF(Statements of Cash Flows)'!K36="-","-",'CF(Statements of Cash Flows)'!K36/'為替換算(currency conversion)'!$B$3)</f>
        <v>2.6873385012919897</v>
      </c>
      <c r="L36" s="301">
        <f>IF('CF(Statements of Cash Flows)'!L36="-","-",'CF(Statements of Cash Flows)'!L36/'為替換算(currency conversion)'!$B$3)</f>
        <v>0.11074197120708749</v>
      </c>
      <c r="M36" s="301">
        <f>IF('CF(Statements of Cash Flows)'!M36="-","-",'CF(Statements of Cash Flows)'!M36/'為替換算(currency conversion)'!$B$3)</f>
        <v>295.76227390180878</v>
      </c>
      <c r="N36" s="297">
        <f>IF('CF(Statements of Cash Flows)'!N36="-","-",'CF(Statements of Cash Flows)'!N36/'為替換算(currency conversion)'!$B$3)</f>
        <v>295.74012550756737</v>
      </c>
      <c r="O36" s="423">
        <f>IF('CF(Statements of Cash Flows)'!O36="-","-",'CF(Statements of Cash Flows)'!O36/'為替換算(currency conversion)'!$B$3)</f>
        <v>90.269472129937256</v>
      </c>
      <c r="P36" s="301">
        <f>IF('CF(Statements of Cash Flows)'!P36="-","-",'CF(Statements of Cash Flows)'!P36/'為替換算(currency conversion)'!$B$3)</f>
        <v>92.624584717607988</v>
      </c>
      <c r="Q36" s="301">
        <f>IF('CF(Statements of Cash Flows)'!Q36="-","-",'CF(Statements of Cash Flows)'!Q36/'為替換算(currency conversion)'!$B$3)</f>
        <v>616.21262458471767</v>
      </c>
      <c r="R36" s="297">
        <f>IF('CF(Statements of Cash Flows)'!R36="-","-",'CF(Statements of Cash Flows)'!R36/'為替換算(currency conversion)'!$B$3)</f>
        <v>616.21262458471767</v>
      </c>
      <c r="S36" s="423">
        <f>IF('CF(Statements of Cash Flows)'!S36="-","-",'CF(Statements of Cash Flows)'!S36/'為替換算(currency conversion)'!$B$3)</f>
        <v>2.4437061646363976</v>
      </c>
      <c r="T36" s="301">
        <f>IF('CF(Statements of Cash Flows)'!T36="-","-",'CF(Statements of Cash Flows)'!T36/'為替換算(currency conversion)'!$B$3)</f>
        <v>2.5765965300849025</v>
      </c>
      <c r="U36" s="301">
        <f>IF('CF(Statements of Cash Flows)'!U36="-","-",'CF(Statements of Cash Flows)'!U36/'為替換算(currency conversion)'!$B$3)</f>
        <v>534.16020671834633</v>
      </c>
      <c r="V36" s="297">
        <f>IF('CF(Statements of Cash Flows)'!V36="-","-",'CF(Statements of Cash Flows)'!V36/'為替換算(currency conversion)'!$B$3)</f>
        <v>681.89737910668146</v>
      </c>
      <c r="W36" s="423">
        <f>IF('CF(Statements of Cash Flows)'!W36="-","-",'CF(Statements of Cash Flows)'!W36/'為替換算(currency conversion)'!$B$3)</f>
        <v>1.4765596160944999E-2</v>
      </c>
      <c r="X36" s="301">
        <f>IF('CF(Statements of Cash Flows)'!X36="-","-",'CF(Statements of Cash Flows)'!X36/'為替換算(currency conversion)'!$B$3)</f>
        <v>7.3827980804724996E-2</v>
      </c>
      <c r="Y36" s="301">
        <f>IF('CF(Statements of Cash Flows)'!Y36="-","-",'CF(Statements of Cash Flows)'!Y36/'為替換算(currency conversion)'!$B$3)</f>
        <v>0.516795865633075</v>
      </c>
      <c r="Z36" s="297">
        <f>IF('CF(Statements of Cash Flows)'!Z36="-","-",'CF(Statements of Cash Flows)'!Z36/'為替換算(currency conversion)'!$B$3)</f>
        <v>1.255075673680325</v>
      </c>
      <c r="AA36" s="423">
        <f>IF('CF(Statements of Cash Flows)'!AA36="-","-",'CF(Statements of Cash Flows)'!AA36/'為替換算(currency conversion)'!$B$3)</f>
        <v>1.8383167220376524</v>
      </c>
      <c r="AB36" s="301">
        <f>IF('CF(Statements of Cash Flows)'!AB36="-","-",'CF(Statements of Cash Flows)'!AB36/'為替換算(currency conversion)'!$B$3)</f>
        <v>740.14027316352906</v>
      </c>
      <c r="AC36" s="301">
        <f>IF('CF(Statements of Cash Flows)'!AC36="-","-",'CF(Statements of Cash Flows)'!AC36/'為替換算(currency conversion)'!$B$3)</f>
        <v>1544.7766703580658</v>
      </c>
      <c r="AD36" s="297">
        <f>IF('CF(Statements of Cash Flows)'!AD36="-","-",'CF(Statements of Cash Flows)'!AD36/'為替換算(currency conversion)'!$B$3)</f>
        <v>2850.6090808416393</v>
      </c>
    </row>
    <row r="37" spans="3:30" s="71" customFormat="1" ht="15" customHeight="1">
      <c r="C37" s="282"/>
      <c r="D37" s="294" t="s">
        <v>346</v>
      </c>
      <c r="E37" s="295" t="s">
        <v>3</v>
      </c>
      <c r="F37" s="296" t="s">
        <v>347</v>
      </c>
      <c r="G37" s="299">
        <f>IF('CF(Statements of Cash Flows)'!G37="-","-",'CF(Statements of Cash Flows)'!G37/'為替換算(currency conversion)'!$B$3)</f>
        <v>-332.51384274640094</v>
      </c>
      <c r="H37" s="299">
        <f>IF('CF(Statements of Cash Flows)'!H37="-","-",'CF(Statements of Cash Flows)'!H37/'為替換算(currency conversion)'!$B$3)</f>
        <v>-333.33333333333337</v>
      </c>
      <c r="I37" s="299">
        <f>IF('CF(Statements of Cash Flows)'!I37="-","-",'CF(Statements of Cash Flows)'!I37/'為替換算(currency conversion)'!$B$3)</f>
        <v>-335.34145441122189</v>
      </c>
      <c r="J37" s="297">
        <f>IF('CF(Statements of Cash Flows)'!J37="-","-",'CF(Statements of Cash Flows)'!J37/'為替換算(currency conversion)'!$B$3)</f>
        <v>-765.51495016611307</v>
      </c>
      <c r="K37" s="423">
        <f>IF('CF(Statements of Cash Flows)'!K37="-","-",'CF(Statements of Cash Flows)'!K37/'為替換算(currency conversion)'!$B$3)</f>
        <v>-0.91546696197859001</v>
      </c>
      <c r="L37" s="301">
        <f>IF('CF(Statements of Cash Flows)'!L37="-","-",'CF(Statements of Cash Flows)'!L37/'為替換算(currency conversion)'!$B$3)</f>
        <v>-2.1188630490956073</v>
      </c>
      <c r="M37" s="301">
        <f>IF('CF(Statements of Cash Flows)'!M37="-","-",'CF(Statements of Cash Flows)'!M37/'為替換算(currency conversion)'!$B$3)</f>
        <v>-226.6371354743448</v>
      </c>
      <c r="N37" s="297">
        <f>IF('CF(Statements of Cash Flows)'!N37="-","-",'CF(Statements of Cash Flows)'!N37/'為替換算(currency conversion)'!$B$3)</f>
        <v>-376.27906976744191</v>
      </c>
      <c r="O37" s="423">
        <f>IF('CF(Statements of Cash Flows)'!O37="-","-",'CF(Statements of Cash Flows)'!O37/'為替換算(currency conversion)'!$B$3)</f>
        <v>-2.3477297895902547</v>
      </c>
      <c r="P37" s="301">
        <f>IF('CF(Statements of Cash Flows)'!P37="-","-",'CF(Statements of Cash Flows)'!P37/'為替換算(currency conversion)'!$B$3)</f>
        <v>-5.0203026947213001</v>
      </c>
      <c r="Q37" s="301">
        <f>IF('CF(Statements of Cash Flows)'!Q37="-","-",'CF(Statements of Cash Flows)'!Q37/'為替換算(currency conversion)'!$B$3)</f>
        <v>-10.98560354374308</v>
      </c>
      <c r="R37" s="297">
        <f>IF('CF(Statements of Cash Flows)'!R37="-","-",'CF(Statements of Cash Flows)'!R37/'為替換算(currency conversion)'!$B$3)</f>
        <v>-455.4152823920266</v>
      </c>
      <c r="S37" s="423">
        <f>IF('CF(Statements of Cash Flows)'!S37="-","-",'CF(Statements of Cash Flows)'!S37/'為替換算(currency conversion)'!$B$3)</f>
        <v>-0.90808416389811741</v>
      </c>
      <c r="T37" s="301">
        <f>IF('CF(Statements of Cash Flows)'!T37="-","-",'CF(Statements of Cash Flows)'!T37/'為替換算(currency conversion)'!$B$3)</f>
        <v>-1.9933554817275749</v>
      </c>
      <c r="U37" s="301">
        <f>IF('CF(Statements of Cash Flows)'!U37="-","-",'CF(Statements of Cash Flows)'!U37/'為替換算(currency conversion)'!$B$3)</f>
        <v>-113.4514581026209</v>
      </c>
      <c r="V37" s="297">
        <f>IF('CF(Statements of Cash Flows)'!V37="-","-",'CF(Statements of Cash Flows)'!V37/'為替換算(currency conversion)'!$B$3)</f>
        <v>-657.29051310446664</v>
      </c>
      <c r="W37" s="423">
        <f>IF('CF(Statements of Cash Flows)'!W37="-","-",'CF(Statements of Cash Flows)'!W37/'為替換算(currency conversion)'!$B$3)</f>
        <v>-0.75304540420819499</v>
      </c>
      <c r="X37" s="301">
        <f>IF('CF(Statements of Cash Flows)'!X37="-","-",'CF(Statements of Cash Flows)'!X37/'為替換算(currency conversion)'!$B$3)</f>
        <v>-223.24843115540793</v>
      </c>
      <c r="Y37" s="301">
        <f>IF('CF(Statements of Cash Flows)'!Y37="-","-",'CF(Statements of Cash Flows)'!Y37/'為替換算(currency conversion)'!$B$3)</f>
        <v>-224.28202288667407</v>
      </c>
      <c r="Z37" s="297">
        <f>IF('CF(Statements of Cash Flows)'!Z37="-","-",'CF(Statements of Cash Flows)'!Z37/'為替換算(currency conversion)'!$B$3)</f>
        <v>-462.25913621262464</v>
      </c>
      <c r="AA37" s="423">
        <f>IF('CF(Statements of Cash Flows)'!AA37="-","-",'CF(Statements of Cash Flows)'!AA37/'為替換算(currency conversion)'!$B$3)</f>
        <v>-333.51052048726473</v>
      </c>
      <c r="AB37" s="301">
        <f>IF('CF(Statements of Cash Flows)'!AB37="-","-",'CF(Statements of Cash Flows)'!AB37/'為替換算(currency conversion)'!$B$3)</f>
        <v>-334.3964562569214</v>
      </c>
      <c r="AC37" s="301">
        <f>IF('CF(Statements of Cash Flows)'!AC37="-","-",'CF(Statements of Cash Flows)'!AC37/'為替換算(currency conversion)'!$B$3)</f>
        <v>-694.30047988187528</v>
      </c>
      <c r="AD37" s="297">
        <f>IF('CF(Statements of Cash Flows)'!AD37="-","-",'CF(Statements of Cash Flows)'!AD37/'為替換算(currency conversion)'!$B$3)</f>
        <v>-784.31155407899598</v>
      </c>
    </row>
    <row r="38" spans="3:30" s="71" customFormat="1" ht="15" customHeight="1">
      <c r="C38" s="282"/>
      <c r="D38" s="210" t="s">
        <v>348</v>
      </c>
      <c r="E38" s="295" t="s">
        <v>3</v>
      </c>
      <c r="F38" s="296" t="s">
        <v>524</v>
      </c>
      <c r="G38" s="299" t="str">
        <f>IF('CF(Statements of Cash Flows)'!G38="-","-",'CF(Statements of Cash Flows)'!G38/'為替換算(currency conversion)'!$B$3)</f>
        <v>-</v>
      </c>
      <c r="H38" s="299" t="str">
        <f>IF('CF(Statements of Cash Flows)'!H38="-","-",'CF(Statements of Cash Flows)'!H38/'為替換算(currency conversion)'!$B$3)</f>
        <v>-</v>
      </c>
      <c r="I38" s="299" t="str">
        <f>IF('CF(Statements of Cash Flows)'!I38="-","-",'CF(Statements of Cash Flows)'!I38/'為替換算(currency conversion)'!$B$3)</f>
        <v>-</v>
      </c>
      <c r="J38" s="297" t="str">
        <f>IF('CF(Statements of Cash Flows)'!J38="-","-",'CF(Statements of Cash Flows)'!J38/'為替換算(currency conversion)'!$B$3)</f>
        <v>-</v>
      </c>
      <c r="K38" s="423" t="str">
        <f>IF('CF(Statements of Cash Flows)'!K38="-","-",'CF(Statements of Cash Flows)'!K38/'為替換算(currency conversion)'!$B$3)</f>
        <v>-</v>
      </c>
      <c r="L38" s="301" t="str">
        <f>IF('CF(Statements of Cash Flows)'!L38="-","-",'CF(Statements of Cash Flows)'!L38/'為替換算(currency conversion)'!$B$3)</f>
        <v>-</v>
      </c>
      <c r="M38" s="301" t="str">
        <f>IF('CF(Statements of Cash Flows)'!M38="-","-",'CF(Statements of Cash Flows)'!M38/'為替換算(currency conversion)'!$B$3)</f>
        <v>-</v>
      </c>
      <c r="N38" s="297" t="str">
        <f>IF('CF(Statements of Cash Flows)'!N38="-","-",'CF(Statements of Cash Flows)'!N38/'為替換算(currency conversion)'!$B$3)</f>
        <v>-</v>
      </c>
      <c r="O38" s="423">
        <f>IF('CF(Statements of Cash Flows)'!O38="-","-",'CF(Statements of Cash Flows)'!O38/'為替換算(currency conversion)'!$B$3)</f>
        <v>-61.912144702842383</v>
      </c>
      <c r="P38" s="301">
        <f>IF('CF(Statements of Cash Flows)'!P38="-","-",'CF(Statements of Cash Flows)'!P38/'為替換算(currency conversion)'!$B$3)</f>
        <v>-133.28903654485052</v>
      </c>
      <c r="Q38" s="301">
        <f>IF('CF(Statements of Cash Flows)'!Q38="-","-",'CF(Statements of Cash Flows)'!Q38/'為替換算(currency conversion)'!$B$3)</f>
        <v>-196.14617940199338</v>
      </c>
      <c r="R38" s="297">
        <f>IF('CF(Statements of Cash Flows)'!R38="-","-",'CF(Statements of Cash Flows)'!R38/'為替換算(currency conversion)'!$B$3)</f>
        <v>-263.5806570690292</v>
      </c>
      <c r="S38" s="423">
        <f>IF('CF(Statements of Cash Flows)'!S38="-","-",'CF(Statements of Cash Flows)'!S38/'為替換算(currency conversion)'!$B$3)</f>
        <v>-78.663713547434483</v>
      </c>
      <c r="T38" s="301">
        <f>IF('CF(Statements of Cash Flows)'!T38="-","-",'CF(Statements of Cash Flows)'!T38/'為替換算(currency conversion)'!$B$3)</f>
        <v>-155.68844592100407</v>
      </c>
      <c r="U38" s="301">
        <f>IF('CF(Statements of Cash Flows)'!U38="-","-",'CF(Statements of Cash Flows)'!U38/'為替換算(currency conversion)'!$B$3)</f>
        <v>-230.1291989664083</v>
      </c>
      <c r="V38" s="297">
        <f>IF('CF(Statements of Cash Flows)'!V38="-","-",'CF(Statements of Cash Flows)'!V38/'為替換算(currency conversion)'!$B$3)</f>
        <v>-318.8039867109635</v>
      </c>
      <c r="W38" s="423">
        <f>IF('CF(Statements of Cash Flows)'!W38="-","-",'CF(Statements of Cash Flows)'!W38/'為替換算(currency conversion)'!$B$3)</f>
        <v>-79.313399778516057</v>
      </c>
      <c r="X38" s="301">
        <f>IF('CF(Statements of Cash Flows)'!X38="-","-",'CF(Statements of Cash Flows)'!X38/'為替換算(currency conversion)'!$B$3)</f>
        <v>-161.01882613510523</v>
      </c>
      <c r="Y38" s="301">
        <f>IF('CF(Statements of Cash Flows)'!Y38="-","-",'CF(Statements of Cash Flows)'!Y38/'為替換算(currency conversion)'!$B$3)</f>
        <v>-239.23218899963089</v>
      </c>
      <c r="Z38" s="297">
        <f>IF('CF(Statements of Cash Flows)'!Z38="-","-",'CF(Statements of Cash Flows)'!Z38/'為替換算(currency conversion)'!$B$3)</f>
        <v>-323.52159468438543</v>
      </c>
      <c r="AA38" s="423">
        <f>IF('CF(Statements of Cash Flows)'!AA38="-","-",'CF(Statements of Cash Flows)'!AA38/'為替換算(currency conversion)'!$B$3)</f>
        <v>-86.002214839424155</v>
      </c>
      <c r="AB38" s="301">
        <f>IF('CF(Statements of Cash Flows)'!AB38="-","-",'CF(Statements of Cash Flows)'!AB38/'為替換算(currency conversion)'!$B$3)</f>
        <v>-177.66703580657071</v>
      </c>
      <c r="AC38" s="301">
        <f>IF('CF(Statements of Cash Flows)'!AC38="-","-",'CF(Statements of Cash Flows)'!AC38/'為替換算(currency conversion)'!$B$3)</f>
        <v>-300.31007751937989</v>
      </c>
      <c r="AD38" s="297">
        <f>IF('CF(Statements of Cash Flows)'!AD38="-","-",'CF(Statements of Cash Flows)'!AD38/'為替換算(currency conversion)'!$B$3)</f>
        <v>-433.85012919896644</v>
      </c>
    </row>
    <row r="39" spans="3:30" s="71" customFormat="1" ht="15" customHeight="1">
      <c r="C39" s="282"/>
      <c r="D39" s="294" t="s">
        <v>350</v>
      </c>
      <c r="E39" s="295" t="s">
        <v>3</v>
      </c>
      <c r="F39" s="296" t="s">
        <v>351</v>
      </c>
      <c r="G39" s="299" t="str">
        <f>IF('CF(Statements of Cash Flows)'!G39="-","-",'CF(Statements of Cash Flows)'!G39/'為替換算(currency conversion)'!$B$3)</f>
        <v>-</v>
      </c>
      <c r="H39" s="299">
        <f>IF('CF(Statements of Cash Flows)'!H39="-","-",'CF(Statements of Cash Flows)'!H39/'為替換算(currency conversion)'!$B$3)</f>
        <v>-0.30269472129937247</v>
      </c>
      <c r="I39" s="299">
        <f>IF('CF(Statements of Cash Flows)'!I39="-","-",'CF(Statements of Cash Flows)'!I39/'為替換算(currency conversion)'!$B$3)</f>
        <v>-0.84163898117386493</v>
      </c>
      <c r="J39" s="297">
        <f>IF('CF(Statements of Cash Flows)'!J39="-","-",'CF(Statements of Cash Flows)'!J39/'為替換算(currency conversion)'!$B$3)</f>
        <v>-0.84163898117386493</v>
      </c>
      <c r="K39" s="423">
        <f>IF('CF(Statements of Cash Flows)'!K39="-","-",'CF(Statements of Cash Flows)'!K39/'為替換算(currency conversion)'!$B$3)</f>
        <v>-8.6747877445551875</v>
      </c>
      <c r="L39" s="301">
        <f>IF('CF(Statements of Cash Flows)'!L39="-","-",'CF(Statements of Cash Flows)'!L39/'為替換算(currency conversion)'!$B$3)</f>
        <v>-8.6747877445551875</v>
      </c>
      <c r="M39" s="301">
        <f>IF('CF(Statements of Cash Flows)'!M39="-","-",'CF(Statements of Cash Flows)'!M39/'為替換算(currency conversion)'!$B$3)</f>
        <v>-9.6862310815799191</v>
      </c>
      <c r="N39" s="297">
        <f>IF('CF(Statements of Cash Flows)'!N39="-","-",'CF(Statements of Cash Flows)'!N39/'為替換算(currency conversion)'!$B$3)</f>
        <v>-9.6862310815799191</v>
      </c>
      <c r="O39" s="423">
        <f>IF('CF(Statements of Cash Flows)'!O39="-","-",'CF(Statements of Cash Flows)'!O39/'為替換算(currency conversion)'!$B$3)</f>
        <v>-2.7980804724990773</v>
      </c>
      <c r="P39" s="301">
        <f>IF('CF(Statements of Cash Flows)'!P39="-","-",'CF(Statements of Cash Flows)'!P39/'為替換算(currency conversion)'!$B$3)</f>
        <v>-3.115540789959395</v>
      </c>
      <c r="Q39" s="301">
        <f>IF('CF(Statements of Cash Flows)'!Q39="-","-",'CF(Statements of Cash Flows)'!Q39/'為替換算(currency conversion)'!$B$3)</f>
        <v>-6.5854558877814693</v>
      </c>
      <c r="R39" s="297">
        <f>IF('CF(Statements of Cash Flows)'!R39="-","-",'CF(Statements of Cash Flows)'!R39/'為替換算(currency conversion)'!$B$3)</f>
        <v>-17.954964931709121</v>
      </c>
      <c r="S39" s="423" t="str">
        <f>IF('CF(Statements of Cash Flows)'!S39="-","-",'CF(Statements of Cash Flows)'!S39/'為替換算(currency conversion)'!$B$3)</f>
        <v>-</v>
      </c>
      <c r="T39" s="301">
        <f>IF('CF(Statements of Cash Flows)'!T39="-","-",'CF(Statements of Cash Flows)'!T39/'為替換算(currency conversion)'!$B$3)</f>
        <v>-4.2598744924326324</v>
      </c>
      <c r="U39" s="301">
        <f>IF('CF(Statements of Cash Flows)'!U39="-","-",'CF(Statements of Cash Flows)'!U39/'為替換算(currency conversion)'!$B$3)</f>
        <v>-15.275009228497602</v>
      </c>
      <c r="V39" s="297">
        <f>IF('CF(Statements of Cash Flows)'!V39="-","-",'CF(Statements of Cash Flows)'!V39/'為替換算(currency conversion)'!$B$3)</f>
        <v>-15.275009228497602</v>
      </c>
      <c r="W39" s="423">
        <f>IF('CF(Statements of Cash Flows)'!W39="-","-",'CF(Statements of Cash Flows)'!W39/'為替換算(currency conversion)'!$B$3)</f>
        <v>-9.3983019564414914</v>
      </c>
      <c r="X39" s="301">
        <f>IF('CF(Statements of Cash Flows)'!X39="-","-",'CF(Statements of Cash Flows)'!X39/'為替換算(currency conversion)'!$B$3)</f>
        <v>-9.3983019564414914</v>
      </c>
      <c r="Y39" s="301">
        <f>IF('CF(Statements of Cash Flows)'!Y39="-","-",'CF(Statements of Cash Flows)'!Y39/'為替換算(currency conversion)'!$B$3)</f>
        <v>-24.282022886674053</v>
      </c>
      <c r="Z39" s="297">
        <f>IF('CF(Statements of Cash Flows)'!Z39="-","-",'CF(Statements of Cash Flows)'!Z39/'為替換算(currency conversion)'!$B$3)</f>
        <v>-26.400885935769658</v>
      </c>
      <c r="AA39" s="423">
        <f>IF('CF(Statements of Cash Flows)'!AA39="-","-",'CF(Statements of Cash Flows)'!AA39/'為替換算(currency conversion)'!$B$3)</f>
        <v>-16.079734219269103</v>
      </c>
      <c r="AB39" s="301">
        <f>IF('CF(Statements of Cash Flows)'!AB39="-","-",'CF(Statements of Cash Flows)'!AB39/'為替換算(currency conversion)'!$B$3)</f>
        <v>-16.884459210040607</v>
      </c>
      <c r="AC39" s="301">
        <f>IF('CF(Statements of Cash Flows)'!AC39="-","-",'CF(Statements of Cash Flows)'!AC39/'為替換算(currency conversion)'!$B$3)</f>
        <v>-17.519379844961243</v>
      </c>
      <c r="AD39" s="297">
        <f>IF('CF(Statements of Cash Flows)'!AD39="-","-",'CF(Statements of Cash Flows)'!AD39/'為替換算(currency conversion)'!$B$3)</f>
        <v>-35.754891103728319</v>
      </c>
    </row>
    <row r="40" spans="3:30" s="71" customFormat="1" ht="15" customHeight="1">
      <c r="C40" s="282"/>
      <c r="D40" s="294" t="s">
        <v>352</v>
      </c>
      <c r="E40" s="295" t="s">
        <v>3</v>
      </c>
      <c r="F40" s="315" t="s">
        <v>353</v>
      </c>
      <c r="G40" s="299" t="str">
        <f>IF('CF(Statements of Cash Flows)'!G40="-","-",'CF(Statements of Cash Flows)'!G40/'為替換算(currency conversion)'!$B$3)</f>
        <v>-</v>
      </c>
      <c r="H40" s="299" t="str">
        <f>IF('CF(Statements of Cash Flows)'!H40="-","-",'CF(Statements of Cash Flows)'!H40/'為替換算(currency conversion)'!$B$3)</f>
        <v>-</v>
      </c>
      <c r="I40" s="299" t="str">
        <f>IF('CF(Statements of Cash Flows)'!I40="-","-",'CF(Statements of Cash Flows)'!I40/'為替換算(currency conversion)'!$B$3)</f>
        <v>-</v>
      </c>
      <c r="J40" s="297" t="str">
        <f>IF('CF(Statements of Cash Flows)'!J40="-","-",'CF(Statements of Cash Flows)'!J40/'為替換算(currency conversion)'!$B$3)</f>
        <v>-</v>
      </c>
      <c r="K40" s="423" t="str">
        <f>IF('CF(Statements of Cash Flows)'!K40="-","-",'CF(Statements of Cash Flows)'!K40/'為替換算(currency conversion)'!$B$3)</f>
        <v>-</v>
      </c>
      <c r="L40" s="301" t="str">
        <f>IF('CF(Statements of Cash Flows)'!L40="-","-",'CF(Statements of Cash Flows)'!L40/'為替換算(currency conversion)'!$B$3)</f>
        <v>-</v>
      </c>
      <c r="M40" s="301">
        <f>IF('CF(Statements of Cash Flows)'!M40="-","-",'CF(Statements of Cash Flows)'!M40/'為替換算(currency conversion)'!$B$3)</f>
        <v>87.10963455149502</v>
      </c>
      <c r="N40" s="297">
        <f>IF('CF(Statements of Cash Flows)'!N40="-","-",'CF(Statements of Cash Flows)'!N40/'為替換算(currency conversion)'!$B$3)</f>
        <v>87.10963455149502</v>
      </c>
      <c r="O40" s="423" t="str">
        <f>IF('CF(Statements of Cash Flows)'!O40="-","-",'CF(Statements of Cash Flows)'!O40/'為替換算(currency conversion)'!$B$3)</f>
        <v>-</v>
      </c>
      <c r="P40" s="301" t="str">
        <f>IF('CF(Statements of Cash Flows)'!P40="-","-",'CF(Statements of Cash Flows)'!P40/'為替換算(currency conversion)'!$B$3)</f>
        <v>-</v>
      </c>
      <c r="Q40" s="301" t="str">
        <f>IF('CF(Statements of Cash Flows)'!Q40="-","-",'CF(Statements of Cash Flows)'!Q40/'為替換算(currency conversion)'!$B$3)</f>
        <v>-</v>
      </c>
      <c r="R40" s="297" t="str">
        <f>IF('CF(Statements of Cash Flows)'!R40="-","-",'CF(Statements of Cash Flows)'!R40/'為替換算(currency conversion)'!$B$3)</f>
        <v>-</v>
      </c>
      <c r="S40" s="423" t="str">
        <f>IF('CF(Statements of Cash Flows)'!S40="-","-",'CF(Statements of Cash Flows)'!S40/'為替換算(currency conversion)'!$B$3)</f>
        <v>-</v>
      </c>
      <c r="T40" s="301" t="str">
        <f>IF('CF(Statements of Cash Flows)'!T40="-","-",'CF(Statements of Cash Flows)'!T40/'為替換算(currency conversion)'!$B$3)</f>
        <v>-</v>
      </c>
      <c r="U40" s="301" t="str">
        <f>IF('CF(Statements of Cash Flows)'!U40="-","-",'CF(Statements of Cash Flows)'!U40/'為替換算(currency conversion)'!$B$3)</f>
        <v>-</v>
      </c>
      <c r="V40" s="297" t="str">
        <f>IF('CF(Statements of Cash Flows)'!V40="-","-",'CF(Statements of Cash Flows)'!V40/'為替換算(currency conversion)'!$B$3)</f>
        <v>-</v>
      </c>
      <c r="W40" s="423" t="str">
        <f>IF('CF(Statements of Cash Flows)'!W40="-","-",'CF(Statements of Cash Flows)'!W40/'為替換算(currency conversion)'!$B$3)</f>
        <v>-</v>
      </c>
      <c r="X40" s="301" t="str">
        <f>IF('CF(Statements of Cash Flows)'!X40="-","-",'CF(Statements of Cash Flows)'!X40/'為替換算(currency conversion)'!$B$3)</f>
        <v>-</v>
      </c>
      <c r="Y40" s="301" t="str">
        <f>IF('CF(Statements of Cash Flows)'!Y40="-","-",'CF(Statements of Cash Flows)'!Y40/'為替換算(currency conversion)'!$B$3)</f>
        <v>-</v>
      </c>
      <c r="Z40" s="297" t="str">
        <f>IF('CF(Statements of Cash Flows)'!Z40="-","-",'CF(Statements of Cash Flows)'!Z40/'為替換算(currency conversion)'!$B$3)</f>
        <v>-</v>
      </c>
      <c r="AA40" s="423" t="str">
        <f>IF('CF(Statements of Cash Flows)'!AA40="-","-",'CF(Statements of Cash Flows)'!AA40/'為替換算(currency conversion)'!$B$3)</f>
        <v>-</v>
      </c>
      <c r="AB40" s="301" t="str">
        <f>IF('CF(Statements of Cash Flows)'!AB40="-","-",'CF(Statements of Cash Flows)'!AB40/'為替換算(currency conversion)'!$B$3)</f>
        <v>-</v>
      </c>
      <c r="AC40" s="301" t="str">
        <f>IF('CF(Statements of Cash Flows)'!AC40="-","-",'CF(Statements of Cash Flows)'!AC40/'為替換算(currency conversion)'!$B$3)</f>
        <v>-</v>
      </c>
      <c r="AD40" s="297" t="str">
        <f>IF('CF(Statements of Cash Flows)'!AD40="-","-",'CF(Statements of Cash Flows)'!AD40/'為替換算(currency conversion)'!$B$3)</f>
        <v>-</v>
      </c>
    </row>
    <row r="41" spans="3:30" s="71" customFormat="1" ht="15" customHeight="1">
      <c r="C41" s="282"/>
      <c r="D41" s="294" t="s">
        <v>354</v>
      </c>
      <c r="E41" s="295" t="s">
        <v>3</v>
      </c>
      <c r="F41" s="315" t="s">
        <v>355</v>
      </c>
      <c r="G41" s="299">
        <f>IF('CF(Statements of Cash Flows)'!G41="-","-",'CF(Statements of Cash Flows)'!G41/'為替換算(currency conversion)'!$B$3)</f>
        <v>-81.255075673680338</v>
      </c>
      <c r="H41" s="299">
        <f>IF('CF(Statements of Cash Flows)'!H41="-","-",'CF(Statements of Cash Flows)'!H41/'為替換算(currency conversion)'!$B$3)</f>
        <v>-82.827611664820978</v>
      </c>
      <c r="I41" s="299">
        <f>IF('CF(Statements of Cash Flows)'!I41="-","-",'CF(Statements of Cash Flows)'!I41/'為替換算(currency conversion)'!$B$3)</f>
        <v>-159.12144702842377</v>
      </c>
      <c r="J41" s="297">
        <f>IF('CF(Statements of Cash Flows)'!J41="-","-",'CF(Statements of Cash Flows)'!J41/'為替換算(currency conversion)'!$B$3)</f>
        <v>-160.49464747139166</v>
      </c>
      <c r="K41" s="423">
        <f>IF('CF(Statements of Cash Flows)'!K41="-","-",'CF(Statements of Cash Flows)'!K41/'為替換算(currency conversion)'!$B$3)</f>
        <v>-76.323366555924707</v>
      </c>
      <c r="L41" s="301">
        <f>IF('CF(Statements of Cash Flows)'!L41="-","-",'CF(Statements of Cash Flows)'!L41/'為替換算(currency conversion)'!$B$3)</f>
        <v>-77.644887412329282</v>
      </c>
      <c r="M41" s="301">
        <f>IF('CF(Statements of Cash Flows)'!M41="-","-",'CF(Statements of Cash Flows)'!M41/'為替換算(currency conversion)'!$B$3)</f>
        <v>-164.30417128091548</v>
      </c>
      <c r="N41" s="297">
        <f>IF('CF(Statements of Cash Flows)'!N41="-","-",'CF(Statements of Cash Flows)'!N41/'為替換算(currency conversion)'!$B$3)</f>
        <v>-165.65522332964196</v>
      </c>
      <c r="O41" s="423">
        <f>IF('CF(Statements of Cash Flows)'!O41="-","-",'CF(Statements of Cash Flows)'!O41/'為替換算(currency conversion)'!$B$3)</f>
        <v>-86.666666666666671</v>
      </c>
      <c r="P41" s="301">
        <f>IF('CF(Statements of Cash Flows)'!P41="-","-",'CF(Statements of Cash Flows)'!P41/'為替換算(currency conversion)'!$B$3)</f>
        <v>-88.010335917312673</v>
      </c>
      <c r="Q41" s="301">
        <f>IF('CF(Statements of Cash Flows)'!Q41="-","-",'CF(Statements of Cash Flows)'!Q41/'為替換算(currency conversion)'!$B$3)</f>
        <v>-179.89664082687341</v>
      </c>
      <c r="R41" s="297">
        <f>IF('CF(Statements of Cash Flows)'!R41="-","-",'CF(Statements of Cash Flows)'!R41/'為替換算(currency conversion)'!$B$3)</f>
        <v>-181.24031007751938</v>
      </c>
      <c r="S41" s="423">
        <f>IF('CF(Statements of Cash Flows)'!S41="-","-",'CF(Statements of Cash Flows)'!S41/'為替換算(currency conversion)'!$B$3)</f>
        <v>-91.893687707641206</v>
      </c>
      <c r="T41" s="301">
        <f>IF('CF(Statements of Cash Flows)'!T41="-","-",'CF(Statements of Cash Flows)'!T41/'為替換算(currency conversion)'!$B$3)</f>
        <v>-93.170911775562942</v>
      </c>
      <c r="U41" s="301">
        <f>IF('CF(Statements of Cash Flows)'!U41="-","-",'CF(Statements of Cash Flows)'!U41/'為替換算(currency conversion)'!$B$3)</f>
        <v>-185.05721668512368</v>
      </c>
      <c r="V41" s="297">
        <f>IF('CF(Statements of Cash Flows)'!V41="-","-",'CF(Statements of Cash Flows)'!V41/'為替換算(currency conversion)'!$B$3)</f>
        <v>-186.34920634920636</v>
      </c>
      <c r="W41" s="423">
        <f>IF('CF(Statements of Cash Flows)'!W41="-","-",'CF(Statements of Cash Flows)'!W41/'為替換算(currency conversion)'!$B$3)</f>
        <v>-91.974898486526399</v>
      </c>
      <c r="X41" s="301">
        <f>IF('CF(Statements of Cash Flows)'!X41="-","-",'CF(Statements of Cash Flows)'!X41/'為替換算(currency conversion)'!$B$3)</f>
        <v>-93.163528977482471</v>
      </c>
      <c r="Y41" s="301">
        <f>IF('CF(Statements of Cash Flows)'!Y41="-","-",'CF(Statements of Cash Flows)'!Y41/'為替換算(currency conversion)'!$B$3)</f>
        <v>-190.36544850498339</v>
      </c>
      <c r="Z41" s="297">
        <f>IF('CF(Statements of Cash Flows)'!Z41="-","-",'CF(Statements of Cash Flows)'!Z41/'為替換算(currency conversion)'!$B$3)</f>
        <v>-191.53931339977854</v>
      </c>
      <c r="AA41" s="423">
        <f>IF('CF(Statements of Cash Flows)'!AA41="-","-",'CF(Statements of Cash Flows)'!AA41/'為替換算(currency conversion)'!$B$3)</f>
        <v>-117.72609819121448</v>
      </c>
      <c r="AB41" s="301">
        <f>IF('CF(Statements of Cash Flows)'!AB41="-","-",'CF(Statements of Cash Flows)'!AB41/'為替換算(currency conversion)'!$B$3)</f>
        <v>-119.04761904761905</v>
      </c>
      <c r="AC41" s="301">
        <f>IF('CF(Statements of Cash Flows)'!AC41="-","-",'CF(Statements of Cash Flows)'!AC41/'為替換算(currency conversion)'!$B$3)</f>
        <v>-167.61904761904762</v>
      </c>
      <c r="AD41" s="297">
        <f>IF('CF(Statements of Cash Flows)'!AD41="-","-",'CF(Statements of Cash Flows)'!AD41/'為替換算(currency conversion)'!$B$3)</f>
        <v>-168.859357696567</v>
      </c>
    </row>
    <row r="42" spans="3:30" s="71" customFormat="1" ht="15" customHeight="1">
      <c r="C42" s="282"/>
      <c r="D42" s="294" t="s">
        <v>356</v>
      </c>
      <c r="E42" s="295" t="s">
        <v>3</v>
      </c>
      <c r="F42" s="315" t="s">
        <v>357</v>
      </c>
      <c r="G42" s="299" t="str">
        <f>IF('CF(Statements of Cash Flows)'!G42="-","-",'CF(Statements of Cash Flows)'!G42/'為替換算(currency conversion)'!$B$3)</f>
        <v>-</v>
      </c>
      <c r="H42" s="299" t="str">
        <f>IF('CF(Statements of Cash Flows)'!H42="-","-",'CF(Statements of Cash Flows)'!H42/'為替換算(currency conversion)'!$B$3)</f>
        <v>-</v>
      </c>
      <c r="I42" s="299" t="str">
        <f>IF('CF(Statements of Cash Flows)'!I42="-","-",'CF(Statements of Cash Flows)'!I42/'為替換算(currency conversion)'!$B$3)</f>
        <v>-</v>
      </c>
      <c r="J42" s="297">
        <f>IF('CF(Statements of Cash Flows)'!J42="-","-",'CF(Statements of Cash Flows)'!J42/'為替換算(currency conversion)'!$B$3)</f>
        <v>147.65596160945</v>
      </c>
      <c r="K42" s="423">
        <f>IF('CF(Statements of Cash Flows)'!K42="-","-",'CF(Statements of Cash Flows)'!K42/'為替換算(currency conversion)'!$B$3)</f>
        <v>-147.65596160945</v>
      </c>
      <c r="L42" s="301">
        <f>IF('CF(Statements of Cash Flows)'!L42="-","-",'CF(Statements of Cash Flows)'!L42/'為替換算(currency conversion)'!$B$3)</f>
        <v>-147.65596160945</v>
      </c>
      <c r="M42" s="301">
        <f>IF('CF(Statements of Cash Flows)'!M42="-","-",'CF(Statements of Cash Flows)'!M42/'為替換算(currency conversion)'!$B$3)</f>
        <v>-147.65596160945</v>
      </c>
      <c r="N42" s="297">
        <f>IF('CF(Statements of Cash Flows)'!N42="-","-",'CF(Statements of Cash Flows)'!N42/'為替換算(currency conversion)'!$B$3)</f>
        <v>29.53119232189</v>
      </c>
      <c r="O42" s="423">
        <f>IF('CF(Statements of Cash Flows)'!O42="-","-",'CF(Statements of Cash Flows)'!O42/'為替換算(currency conversion)'!$B$3)</f>
        <v>-177.18715393133999</v>
      </c>
      <c r="P42" s="301">
        <f>IF('CF(Statements of Cash Flows)'!P42="-","-",'CF(Statements of Cash Flows)'!P42/'為替換算(currency conversion)'!$B$3)</f>
        <v>-177.18715393133999</v>
      </c>
      <c r="Q42" s="301">
        <f>IF('CF(Statements of Cash Flows)'!Q42="-","-",'CF(Statements of Cash Flows)'!Q42/'為替換算(currency conversion)'!$B$3)</f>
        <v>-177.18715393133999</v>
      </c>
      <c r="R42" s="297">
        <f>IF('CF(Statements of Cash Flows)'!R42="-","-",'CF(Statements of Cash Flows)'!R42/'為替換算(currency conversion)'!$B$3)</f>
        <v>-177.18715393133999</v>
      </c>
      <c r="S42" s="423" t="str">
        <f>IF('CF(Statements of Cash Flows)'!S42="-","-",'CF(Statements of Cash Flows)'!S42/'為替換算(currency conversion)'!$B$3)</f>
        <v>-</v>
      </c>
      <c r="T42" s="301" t="str">
        <f>IF('CF(Statements of Cash Flows)'!T42="-","-",'CF(Statements of Cash Flows)'!T42/'為替換算(currency conversion)'!$B$3)</f>
        <v>-</v>
      </c>
      <c r="U42" s="301" t="str">
        <f>IF('CF(Statements of Cash Flows)'!U42="-","-",'CF(Statements of Cash Flows)'!U42/'為替換算(currency conversion)'!$B$3)</f>
        <v>-</v>
      </c>
      <c r="V42" s="297" t="str">
        <f>IF('CF(Statements of Cash Flows)'!V42="-","-",'CF(Statements of Cash Flows)'!V42/'為替換算(currency conversion)'!$B$3)</f>
        <v>-</v>
      </c>
      <c r="W42" s="423" t="str">
        <f>IF('CF(Statements of Cash Flows)'!W42="-","-",'CF(Statements of Cash Flows)'!W42/'為替換算(currency conversion)'!$B$3)</f>
        <v>-</v>
      </c>
      <c r="X42" s="301" t="str">
        <f>IF('CF(Statements of Cash Flows)'!X42="-","-",'CF(Statements of Cash Flows)'!X42/'為替換算(currency conversion)'!$B$3)</f>
        <v>-</v>
      </c>
      <c r="Y42" s="301" t="str">
        <f>IF('CF(Statements of Cash Flows)'!Y42="-","-",'CF(Statements of Cash Flows)'!Y42/'為替換算(currency conversion)'!$B$3)</f>
        <v>-</v>
      </c>
      <c r="Z42" s="297" t="str">
        <f>IF('CF(Statements of Cash Flows)'!Z42="-","-",'CF(Statements of Cash Flows)'!Z42/'為替換算(currency conversion)'!$B$3)</f>
        <v>-</v>
      </c>
      <c r="AA42" s="423" t="str">
        <f>IF('CF(Statements of Cash Flows)'!AA42="-","-",'CF(Statements of Cash Flows)'!AA42/'為替換算(currency conversion)'!$B$3)</f>
        <v>-</v>
      </c>
      <c r="AB42" s="301" t="str">
        <f>IF('CF(Statements of Cash Flows)'!AB42="-","-",'CF(Statements of Cash Flows)'!AB42/'為替換算(currency conversion)'!$B$3)</f>
        <v>-</v>
      </c>
      <c r="AC42" s="301" t="str">
        <f>IF('CF(Statements of Cash Flows)'!AC42="-","-",'CF(Statements of Cash Flows)'!AC42/'為替換算(currency conversion)'!$B$3)</f>
        <v>-</v>
      </c>
      <c r="AD42" s="297" t="str">
        <f>IF('CF(Statements of Cash Flows)'!AD42="-","-",'CF(Statements of Cash Flows)'!AD42/'為替換算(currency conversion)'!$B$3)</f>
        <v>-</v>
      </c>
    </row>
    <row r="43" spans="3:30" s="71" customFormat="1" ht="15" customHeight="1">
      <c r="C43" s="282"/>
      <c r="D43" s="294" t="s">
        <v>358</v>
      </c>
      <c r="E43" s="295" t="s">
        <v>3</v>
      </c>
      <c r="F43" s="296" t="s">
        <v>484</v>
      </c>
      <c r="G43" s="299">
        <f>IF('CF(Statements of Cash Flows)'!G43="-","-",'CF(Statements of Cash Flows)'!G43/'為替換算(currency conversion)'!$B$3)</f>
        <v>-4.6806939830195651</v>
      </c>
      <c r="H43" s="299">
        <f>IF('CF(Statements of Cash Flows)'!H43="-","-",'CF(Statements of Cash Flows)'!H43/'為替換算(currency conversion)'!$B$3)</f>
        <v>-5.2122554448135849</v>
      </c>
      <c r="I43" s="299">
        <f>IF('CF(Statements of Cash Flows)'!I43="-","-",'CF(Statements of Cash Flows)'!I43/'為替換算(currency conversion)'!$B$3)</f>
        <v>-5.7069029162052427</v>
      </c>
      <c r="J43" s="297">
        <f>IF('CF(Statements of Cash Flows)'!J43="-","-",'CF(Statements of Cash Flows)'!J43/'為替換算(currency conversion)'!$B$3)</f>
        <v>-5.7069029162052427</v>
      </c>
      <c r="K43" s="423">
        <f>IF('CF(Statements of Cash Flows)'!K43="-","-",'CF(Statements of Cash Flows)'!K43/'為替換算(currency conversion)'!$B$3)</f>
        <v>-4.7619047619047619</v>
      </c>
      <c r="L43" s="301">
        <f>IF('CF(Statements of Cash Flows)'!L43="-","-",'CF(Statements of Cash Flows)'!L43/'為替換算(currency conversion)'!$B$3)</f>
        <v>-5.0350682908822444</v>
      </c>
      <c r="M43" s="301">
        <f>IF('CF(Statements of Cash Flows)'!M43="-","-",'CF(Statements of Cash Flows)'!M43/'為替換算(currency conversion)'!$B$3)</f>
        <v>-5.5444813584348474</v>
      </c>
      <c r="N43" s="297">
        <f>IF('CF(Statements of Cash Flows)'!N43="-","-",'CF(Statements of Cash Flows)'!N43/'為替換算(currency conversion)'!$B$3)</f>
        <v>-5.5444813584348474</v>
      </c>
      <c r="O43" s="423">
        <f>IF('CF(Statements of Cash Flows)'!O43="-","-",'CF(Statements of Cash Flows)'!O43/'為替換算(currency conversion)'!$B$3)</f>
        <v>-7.8479143595422673</v>
      </c>
      <c r="P43" s="301">
        <f>IF('CF(Statements of Cash Flows)'!P43="-","-",'CF(Statements of Cash Flows)'!P43/'為替換算(currency conversion)'!$B$3)</f>
        <v>-8.2244370616463645</v>
      </c>
      <c r="Q43" s="301">
        <f>IF('CF(Statements of Cash Flows)'!Q43="-","-",'CF(Statements of Cash Flows)'!Q43/'為替換算(currency conversion)'!$B$3)</f>
        <v>-8.6452565522332971</v>
      </c>
      <c r="R43" s="297">
        <f>IF('CF(Statements of Cash Flows)'!R43="-","-",'CF(Statements of Cash Flows)'!R43/'為替換算(currency conversion)'!$B$3)</f>
        <v>-8.6969361387966053</v>
      </c>
      <c r="S43" s="423">
        <f>IF('CF(Statements of Cash Flows)'!S43="-","-",'CF(Statements of Cash Flows)'!S43/'為替換算(currency conversion)'!$B$3)</f>
        <v>-9.8117386489479514</v>
      </c>
      <c r="T43" s="301">
        <f>IF('CF(Statements of Cash Flows)'!T43="-","-",'CF(Statements of Cash Flows)'!T43/'為替換算(currency conversion)'!$B$3)</f>
        <v>-13.517903285345147</v>
      </c>
      <c r="U43" s="301">
        <f>IF('CF(Statements of Cash Flows)'!U43="-","-",'CF(Statements of Cash Flows)'!U43/'為替換算(currency conversion)'!$B$3)</f>
        <v>-14.05684754521964</v>
      </c>
      <c r="V43" s="297">
        <f>IF('CF(Statements of Cash Flows)'!V43="-","-",'CF(Statements of Cash Flows)'!V43/'為替換算(currency conversion)'!$B$3)</f>
        <v>-16.662975267626432</v>
      </c>
      <c r="W43" s="423">
        <f>IF('CF(Statements of Cash Flows)'!W43="-","-",'CF(Statements of Cash Flows)'!W43/'為替換算(currency conversion)'!$B$3)</f>
        <v>-10.439276485788115</v>
      </c>
      <c r="X43" s="301">
        <f>IF('CF(Statements of Cash Flows)'!X43="-","-",'CF(Statements of Cash Flows)'!X43/'為替換算(currency conversion)'!$B$3)</f>
        <v>-12.085640457733483</v>
      </c>
      <c r="Y43" s="301">
        <f>IF('CF(Statements of Cash Flows)'!Y43="-","-",'CF(Statements of Cash Flows)'!Y43/'為替換算(currency conversion)'!$B$3)</f>
        <v>-12.595053525286085</v>
      </c>
      <c r="Z43" s="297">
        <f>IF('CF(Statements of Cash Flows)'!Z43="-","-",'CF(Statements of Cash Flows)'!Z43/'為替換算(currency conversion)'!$B$3)</f>
        <v>-14.197120708748617</v>
      </c>
      <c r="AA43" s="423">
        <f>IF('CF(Statements of Cash Flows)'!AA43="-","-",'CF(Statements of Cash Flows)'!AA43/'為替換算(currency conversion)'!$B$3)</f>
        <v>-12.528608342561832</v>
      </c>
      <c r="AB43" s="301">
        <f>IF('CF(Statements of Cash Flows)'!AB43="-","-",'CF(Statements of Cash Flows)'!AB43/'為替換算(currency conversion)'!$B$3)</f>
        <v>-15.695828719084535</v>
      </c>
      <c r="AC43" s="301">
        <f>IF('CF(Statements of Cash Flows)'!AC43="-","-",'CF(Statements of Cash Flows)'!AC43/'為替換算(currency conversion)'!$B$3)</f>
        <v>-141.18863049095609</v>
      </c>
      <c r="AD43" s="297">
        <f>IF('CF(Statements of Cash Flows)'!AD43="-","-",'CF(Statements of Cash Flows)'!AD43/'為替換算(currency conversion)'!$B$3)</f>
        <v>-144.06053894425989</v>
      </c>
    </row>
    <row r="44" spans="3:30" s="71" customFormat="1" ht="15" customHeight="1">
      <c r="C44" s="282"/>
      <c r="D44" s="294" t="s">
        <v>360</v>
      </c>
      <c r="E44" s="295" t="s">
        <v>3</v>
      </c>
      <c r="F44" s="296" t="s">
        <v>526</v>
      </c>
      <c r="G44" s="299" t="str">
        <f>IF('CF(Statements of Cash Flows)'!G44="-","-",'CF(Statements of Cash Flows)'!G44/'為替換算(currency conversion)'!$B$3)</f>
        <v>-</v>
      </c>
      <c r="H44" s="299">
        <f>IF('CF(Statements of Cash Flows)'!H44="-","-",'CF(Statements of Cash Flows)'!H44/'為替換算(currency conversion)'!$B$3)</f>
        <v>-7.3827980804724996E-3</v>
      </c>
      <c r="I44" s="299">
        <f>IF('CF(Statements of Cash Flows)'!I44="-","-",'CF(Statements of Cash Flows)'!I44/'為替換算(currency conversion)'!$B$3)</f>
        <v>-7.3827980804724996E-3</v>
      </c>
      <c r="J44" s="297">
        <f>IF('CF(Statements of Cash Flows)'!J44="-","-",'CF(Statements of Cash Flows)'!J44/'為替換算(currency conversion)'!$B$3)</f>
        <v>-7.3827980804724996E-3</v>
      </c>
      <c r="K44" s="423" t="str">
        <f>IF('CF(Statements of Cash Flows)'!K44="-","-",'CF(Statements of Cash Flows)'!K44/'為替換算(currency conversion)'!$B$3)</f>
        <v>-</v>
      </c>
      <c r="L44" s="301" t="str">
        <f>IF('CF(Statements of Cash Flows)'!L44="-","-",'CF(Statements of Cash Flows)'!L44/'為替換算(currency conversion)'!$B$3)</f>
        <v>-</v>
      </c>
      <c r="M44" s="301" t="str">
        <f>IF('CF(Statements of Cash Flows)'!M44="-","-",'CF(Statements of Cash Flows)'!M44/'為替換算(currency conversion)'!$B$3)</f>
        <v>-</v>
      </c>
      <c r="N44" s="297" t="str">
        <f>IF('CF(Statements of Cash Flows)'!N44="-","-",'CF(Statements of Cash Flows)'!N44/'為替換算(currency conversion)'!$B$3)</f>
        <v>-</v>
      </c>
      <c r="O44" s="423" t="str">
        <f>IF('CF(Statements of Cash Flows)'!O44="-","-",'CF(Statements of Cash Flows)'!O44/'為替換算(currency conversion)'!$B$3)</f>
        <v>-</v>
      </c>
      <c r="P44" s="301" t="str">
        <f>IF('CF(Statements of Cash Flows)'!P44="-","-",'CF(Statements of Cash Flows)'!P44/'為替換算(currency conversion)'!$B$3)</f>
        <v>-</v>
      </c>
      <c r="Q44" s="301" t="str">
        <f>IF('CF(Statements of Cash Flows)'!Q44="-","-",'CF(Statements of Cash Flows)'!Q44/'為替換算(currency conversion)'!$B$3)</f>
        <v>-</v>
      </c>
      <c r="R44" s="297" t="str">
        <f>IF('CF(Statements of Cash Flows)'!R44="-","-",'CF(Statements of Cash Flows)'!R44/'為替換算(currency conversion)'!$B$3)</f>
        <v>-</v>
      </c>
      <c r="S44" s="423" t="str">
        <f>IF('CF(Statements of Cash Flows)'!S44="-","-",'CF(Statements of Cash Flows)'!S44/'為替換算(currency conversion)'!$B$3)</f>
        <v>-</v>
      </c>
      <c r="T44" s="301" t="str">
        <f>IF('CF(Statements of Cash Flows)'!T44="-","-",'CF(Statements of Cash Flows)'!T44/'為替換算(currency conversion)'!$B$3)</f>
        <v>-</v>
      </c>
      <c r="U44" s="301" t="str">
        <f>IF('CF(Statements of Cash Flows)'!U44="-","-",'CF(Statements of Cash Flows)'!U44/'為替換算(currency conversion)'!$B$3)</f>
        <v>-</v>
      </c>
      <c r="V44" s="297" t="str">
        <f>IF('CF(Statements of Cash Flows)'!V44="-","-",'CF(Statements of Cash Flows)'!V44/'為替換算(currency conversion)'!$B$3)</f>
        <v>-</v>
      </c>
      <c r="W44" s="423" t="str">
        <f>IF('CF(Statements of Cash Flows)'!W44="-","-",'CF(Statements of Cash Flows)'!W44/'為替換算(currency conversion)'!$B$3)</f>
        <v>-</v>
      </c>
      <c r="X44" s="301" t="str">
        <f>IF('CF(Statements of Cash Flows)'!X44="-","-",'CF(Statements of Cash Flows)'!X44/'為替換算(currency conversion)'!$B$3)</f>
        <v>-</v>
      </c>
      <c r="Y44" s="301" t="str">
        <f>IF('CF(Statements of Cash Flows)'!Y44="-","-",'CF(Statements of Cash Flows)'!Y44/'為替換算(currency conversion)'!$B$3)</f>
        <v>-</v>
      </c>
      <c r="Z44" s="297" t="str">
        <f>IF('CF(Statements of Cash Flows)'!Z44="-","-",'CF(Statements of Cash Flows)'!Z44/'為替換算(currency conversion)'!$B$3)</f>
        <v>-</v>
      </c>
      <c r="AA44" s="423" t="str">
        <f>IF('CF(Statements of Cash Flows)'!AA44="-","-",'CF(Statements of Cash Flows)'!AA44/'為替換算(currency conversion)'!$B$3)</f>
        <v>-</v>
      </c>
      <c r="AB44" s="301" t="str">
        <f>IF('CF(Statements of Cash Flows)'!AB44="-","-",'CF(Statements of Cash Flows)'!AB44/'為替換算(currency conversion)'!$B$3)</f>
        <v>-</v>
      </c>
      <c r="AC44" s="301" t="str">
        <f>IF('CF(Statements of Cash Flows)'!AC44="-","-",'CF(Statements of Cash Flows)'!AC44/'為替換算(currency conversion)'!$B$3)</f>
        <v>-</v>
      </c>
      <c r="AD44" s="297" t="str">
        <f>IF('CF(Statements of Cash Flows)'!AD44="-","-",'CF(Statements of Cash Flows)'!AD44/'為替換算(currency conversion)'!$B$3)</f>
        <v>-</v>
      </c>
    </row>
    <row r="45" spans="3:30" s="71" customFormat="1" ht="15" customHeight="1">
      <c r="C45" s="282"/>
      <c r="D45" s="294" t="s">
        <v>361</v>
      </c>
      <c r="E45" s="295" t="s">
        <v>3</v>
      </c>
      <c r="F45" s="296" t="s">
        <v>323</v>
      </c>
      <c r="G45" s="299">
        <f>IF('CF(Statements of Cash Flows)'!G45="-","-",'CF(Statements of Cash Flows)'!G45/'為替換算(currency conversion)'!$B$3)</f>
        <v>-3.9793281653746773</v>
      </c>
      <c r="H45" s="299">
        <f>IF('CF(Statements of Cash Flows)'!H45="-","-",'CF(Statements of Cash Flows)'!H45/'為替換算(currency conversion)'!$B$3)</f>
        <v>-8.2318198597268371</v>
      </c>
      <c r="I45" s="299">
        <f>IF('CF(Statements of Cash Flows)'!I45="-","-",'CF(Statements of Cash Flows)'!I45/'為替換算(currency conversion)'!$B$3)</f>
        <v>-11.125876707272058</v>
      </c>
      <c r="J45" s="297">
        <f>IF('CF(Statements of Cash Flows)'!J45="-","-",'CF(Statements of Cash Flows)'!J45/'為替換算(currency conversion)'!$B$3)</f>
        <v>-18.72277593207826</v>
      </c>
      <c r="K45" s="423">
        <f>IF('CF(Statements of Cash Flows)'!K45="-","-",'CF(Statements of Cash Flows)'!K45/'為替換算(currency conversion)'!$B$3)</f>
        <v>-2.6651901070505724</v>
      </c>
      <c r="L45" s="301">
        <f>IF('CF(Statements of Cash Flows)'!L45="-","-",'CF(Statements of Cash Flows)'!L45/'為替換算(currency conversion)'!$B$3)</f>
        <v>-7.1096345514950174</v>
      </c>
      <c r="M45" s="301">
        <f>IF('CF(Statements of Cash Flows)'!M45="-","-",'CF(Statements of Cash Flows)'!M45/'為替換算(currency conversion)'!$B$3)</f>
        <v>-11.731266149870802</v>
      </c>
      <c r="N45" s="297">
        <f>IF('CF(Statements of Cash Flows)'!N45="-","-",'CF(Statements of Cash Flows)'!N45/'為替換算(currency conversion)'!$B$3)</f>
        <v>-19.283868586194171</v>
      </c>
      <c r="O45" s="423">
        <f>IF('CF(Statements of Cash Flows)'!O45="-","-",'CF(Statements of Cash Flows)'!O45/'為替換算(currency conversion)'!$B$3)</f>
        <v>-2.8866740494647476</v>
      </c>
      <c r="P45" s="301" t="str">
        <f>IF('CF(Statements of Cash Flows)'!P45="-","-",'CF(Statements of Cash Flows)'!P45/'為替換算(currency conversion)'!$B$3)</f>
        <v>-</v>
      </c>
      <c r="Q45" s="301">
        <f>IF('CF(Statements of Cash Flows)'!Q45="-","-",'CF(Statements of Cash Flows)'!Q45/'為替換算(currency conversion)'!$B$3)</f>
        <v>3.5142118863049099</v>
      </c>
      <c r="R45" s="297">
        <f>IF('CF(Statements of Cash Flows)'!R45="-","-",'CF(Statements of Cash Flows)'!R45/'為替換算(currency conversion)'!$B$3)</f>
        <v>3.6987818383167221</v>
      </c>
      <c r="S45" s="423" t="str">
        <f>IF('CF(Statements of Cash Flows)'!S45="-","-",'CF(Statements of Cash Flows)'!S45/'為替換算(currency conversion)'!$B$3)</f>
        <v>-</v>
      </c>
      <c r="T45" s="301">
        <f>IF('CF(Statements of Cash Flows)'!T45="-","-",'CF(Statements of Cash Flows)'!T45/'為替換算(currency conversion)'!$B$3)</f>
        <v>0.52417866371354749</v>
      </c>
      <c r="U45" s="301">
        <f>IF('CF(Statements of Cash Flows)'!U45="-","-",'CF(Statements of Cash Flows)'!U45/'為替換算(currency conversion)'!$B$3)</f>
        <v>0.12550756736803251</v>
      </c>
      <c r="V45" s="297">
        <f>IF('CF(Statements of Cash Flows)'!V45="-","-",'CF(Statements of Cash Flows)'!V45/'為替換算(currency conversion)'!$B$3)</f>
        <v>0.12550756736803251</v>
      </c>
      <c r="W45" s="423">
        <f>IF('CF(Statements of Cash Flows)'!W45="-","-",'CF(Statements of Cash Flows)'!W45/'為替換算(currency conversion)'!$B$3)</f>
        <v>1.1074197120708749</v>
      </c>
      <c r="X45" s="301">
        <f>IF('CF(Statements of Cash Flows)'!X45="-","-",'CF(Statements of Cash Flows)'!X45/'為替換算(currency conversion)'!$B$3)</f>
        <v>-0.25101513473606502</v>
      </c>
      <c r="Y45" s="301">
        <f>IF('CF(Statements of Cash Flows)'!Y45="-","-",'CF(Statements of Cash Flows)'!Y45/'為替換算(currency conversion)'!$B$3)</f>
        <v>-0.25101513473606502</v>
      </c>
      <c r="Z45" s="297">
        <f>IF('CF(Statements of Cash Flows)'!Z45="-","-",'CF(Statements of Cash Flows)'!Z45/'為替換算(currency conversion)'!$B$3)</f>
        <v>-0.25101513473606502</v>
      </c>
      <c r="AA45" s="423" t="str">
        <f>IF('CF(Statements of Cash Flows)'!AA45="-","-",'CF(Statements of Cash Flows)'!AA45/'為替換算(currency conversion)'!$B$3)</f>
        <v>-</v>
      </c>
      <c r="AB45" s="301">
        <f>IF('CF(Statements of Cash Flows)'!AB45="-","-",'CF(Statements of Cash Flows)'!AB45/'為替換算(currency conversion)'!$B$3)</f>
        <v>-1.8899963086009599</v>
      </c>
      <c r="AC45" s="301">
        <f>IF('CF(Statements of Cash Flows)'!AC45="-","-",'CF(Statements of Cash Flows)'!AC45/'為替換算(currency conversion)'!$B$3)</f>
        <v>-2.0302694721299375</v>
      </c>
      <c r="AD45" s="297">
        <f>IF('CF(Statements of Cash Flows)'!AD45="-","-",'CF(Statements of Cash Flows)'!AD45/'為替換算(currency conversion)'!$B$3)</f>
        <v>-2.0302694721299375</v>
      </c>
    </row>
    <row r="46" spans="3:30" s="71" customFormat="1" ht="15" customHeight="1">
      <c r="C46" s="1163" t="s">
        <v>485</v>
      </c>
      <c r="D46" s="1164"/>
      <c r="E46" s="306" t="s">
        <v>3</v>
      </c>
      <c r="F46" s="307" t="s">
        <v>486</v>
      </c>
      <c r="G46" s="337">
        <f>IF('CF(Statements of Cash Flows)'!G46="-","-",'CF(Statements of Cash Flows)'!G46/'為替換算(currency conversion)'!$B$3)</f>
        <v>-436.12403100775197</v>
      </c>
      <c r="H46" s="308">
        <f>IF('CF(Statements of Cash Flows)'!H46="-","-",'CF(Statements of Cash Flows)'!H46/'為替換算(currency conversion)'!$B$3)</f>
        <v>-486.90291620524181</v>
      </c>
      <c r="I46" s="308">
        <f>IF('CF(Statements of Cash Flows)'!I46="-","-",'CF(Statements of Cash Flows)'!I46/'為替換算(currency conversion)'!$B$3)</f>
        <v>-385.64784053156149</v>
      </c>
      <c r="J46" s="338">
        <f>IF('CF(Statements of Cash Flows)'!J46="-","-",'CF(Statements of Cash Flows)'!J46/'為替換算(currency conversion)'!$B$3)</f>
        <v>-444.15651531930604</v>
      </c>
      <c r="K46" s="428">
        <f>IF('CF(Statements of Cash Flows)'!K46="-","-",'CF(Statements of Cash Flows)'!K46/'為替換算(currency conversion)'!$B$3)</f>
        <v>44.503506829088231</v>
      </c>
      <c r="L46" s="312">
        <f>IF('CF(Statements of Cash Flows)'!L46="-","-",'CF(Statements of Cash Flows)'!L46/'為替換算(currency conversion)'!$B$3)</f>
        <v>56.064968623108165</v>
      </c>
      <c r="M46" s="312">
        <f>IF('CF(Statements of Cash Flows)'!M46="-","-",'CF(Statements of Cash Flows)'!M46/'為替換算(currency conversion)'!$B$3)</f>
        <v>72.417866371354748</v>
      </c>
      <c r="N46" s="338">
        <f>IF('CF(Statements of Cash Flows)'!N46="-","-",'CF(Statements of Cash Flows)'!N46/'為替換算(currency conversion)'!$B$3)</f>
        <v>447.25729051310452</v>
      </c>
      <c r="O46" s="428">
        <f>IF('CF(Statements of Cash Flows)'!O46="-","-",'CF(Statements of Cash Flows)'!O46/'為替換算(currency conversion)'!$B$3)</f>
        <v>228.47545219638243</v>
      </c>
      <c r="P46" s="312">
        <f>IF('CF(Statements of Cash Flows)'!P46="-","-",'CF(Statements of Cash Flows)'!P46/'為替換算(currency conversion)'!$B$3)</f>
        <v>-176.78110003691401</v>
      </c>
      <c r="Q46" s="312">
        <f>IF('CF(Statements of Cash Flows)'!Q46="-","-",'CF(Statements of Cash Flows)'!Q46/'為替換算(currency conversion)'!$B$3)</f>
        <v>7.3311184939091918</v>
      </c>
      <c r="R46" s="338">
        <f>IF('CF(Statements of Cash Flows)'!R46="-","-",'CF(Statements of Cash Flows)'!R46/'為替換算(currency conversion)'!$B$3)</f>
        <v>-319.61609449981546</v>
      </c>
      <c r="S46" s="428">
        <f>IF('CF(Statements of Cash Flows)'!S46="-","-",'CF(Statements of Cash Flows)'!S46/'為替換算(currency conversion)'!$B$3)</f>
        <v>459.83757844222964</v>
      </c>
      <c r="T46" s="312">
        <f>IF('CF(Statements of Cash Flows)'!T46="-","-",'CF(Statements of Cash Flows)'!T46/'為替換算(currency conversion)'!$B$3)</f>
        <v>388.34256183093396</v>
      </c>
      <c r="U46" s="312">
        <f>IF('CF(Statements of Cash Flows)'!U46="-","-",'CF(Statements of Cash Flows)'!U46/'為替換算(currency conversion)'!$B$3)</f>
        <v>685.16795865633082</v>
      </c>
      <c r="V46" s="338">
        <f>IF('CF(Statements of Cash Flows)'!V46="-","-",'CF(Statements of Cash Flows)'!V46/'為替換算(currency conversion)'!$B$3)</f>
        <v>568.32779623477302</v>
      </c>
      <c r="W46" s="428">
        <f>IF('CF(Statements of Cash Flows)'!W46="-","-",'CF(Statements of Cash Flows)'!W46/'為替換算(currency conversion)'!$B$3)</f>
        <v>600.64230343300119</v>
      </c>
      <c r="X46" s="312">
        <f>IF('CF(Statements of Cash Flows)'!X46="-","-",'CF(Statements of Cash Flows)'!X46/'為替換算(currency conversion)'!$B$3)</f>
        <v>-384.16389811738651</v>
      </c>
      <c r="Y46" s="312">
        <f>IF('CF(Statements of Cash Flows)'!Y46="-","-",'CF(Statements of Cash Flows)'!Y46/'為替換算(currency conversion)'!$B$3)</f>
        <v>-423.42561830933926</v>
      </c>
      <c r="Z46" s="338">
        <f>IF('CF(Statements of Cash Flows)'!Z46="-","-",'CF(Statements of Cash Flows)'!Z46/'為替換算(currency conversion)'!$B$3)</f>
        <v>-388.30564784053161</v>
      </c>
      <c r="AA46" s="428">
        <f>IF('CF(Statements of Cash Flows)'!AA46="-","-",'CF(Statements of Cash Flows)'!AA46/'為替換算(currency conversion)'!$B$3)</f>
        <v>107.60428202288668</v>
      </c>
      <c r="AB46" s="312">
        <f>IF('CF(Statements of Cash Flows)'!AB46="-","-",'CF(Statements of Cash Flows)'!AB46/'為替換算(currency conversion)'!$B$3)</f>
        <v>234.75821336286455</v>
      </c>
      <c r="AC46" s="312">
        <f>IF('CF(Statements of Cash Flows)'!AC46="-","-",'CF(Statements of Cash Flows)'!AC46/'為替換算(currency conversion)'!$B$3)</f>
        <v>571.99704688076781</v>
      </c>
      <c r="AD46" s="338">
        <f>IF('CF(Statements of Cash Flows)'!AD46="-","-",'CF(Statements of Cash Flows)'!AD46/'為替換算(currency conversion)'!$B$3)</f>
        <v>1210.3802141011445</v>
      </c>
    </row>
    <row r="47" spans="3:30" s="71" customFormat="1" ht="15" customHeight="1">
      <c r="C47" s="1163" t="s">
        <v>487</v>
      </c>
      <c r="D47" s="1164"/>
      <c r="E47" s="306" t="s">
        <v>3</v>
      </c>
      <c r="F47" s="307" t="s">
        <v>365</v>
      </c>
      <c r="G47" s="299">
        <f>IF('CF(Statements of Cash Flows)'!G47="-","-",'CF(Statements of Cash Flows)'!G47/'為替換算(currency conversion)'!$B$3)</f>
        <v>1875.1125876707274</v>
      </c>
      <c r="H47" s="299">
        <f>IF('CF(Statements of Cash Flows)'!H47="-","-",'CF(Statements of Cash Flows)'!H47/'為替換算(currency conversion)'!$B$3)</f>
        <v>1875.1125876707274</v>
      </c>
      <c r="I47" s="299">
        <f>IF('CF(Statements of Cash Flows)'!I47="-","-",'CF(Statements of Cash Flows)'!I47/'為替換算(currency conversion)'!$B$3)</f>
        <v>1875.1125876707274</v>
      </c>
      <c r="J47" s="338">
        <f>IF('CF(Statements of Cash Flows)'!J47="-","-",'CF(Statements of Cash Flows)'!J47/'為替換算(currency conversion)'!$B$3)</f>
        <v>1875.1125876707274</v>
      </c>
      <c r="K47" s="427">
        <f>IF('CF(Statements of Cash Flows)'!K47="-","-",'CF(Statements of Cash Flows)'!K47/'為替換算(currency conversion)'!$B$3)</f>
        <v>1403.2484311554081</v>
      </c>
      <c r="L47" s="336">
        <f>IF('CF(Statements of Cash Flows)'!L47="-","-",'CF(Statements of Cash Flows)'!L47/'為替換算(currency conversion)'!$B$3)</f>
        <v>1403.2484311554081</v>
      </c>
      <c r="M47" s="336">
        <f>IF('CF(Statements of Cash Flows)'!M47="-","-",'CF(Statements of Cash Flows)'!M47/'為替換算(currency conversion)'!$B$3)</f>
        <v>1403.2484311554081</v>
      </c>
      <c r="N47" s="338">
        <f>IF('CF(Statements of Cash Flows)'!N47="-","-",'CF(Statements of Cash Flows)'!N47/'為替換算(currency conversion)'!$B$3)</f>
        <v>1403.2484311554081</v>
      </c>
      <c r="O47" s="427">
        <f>IF('CF(Statements of Cash Flows)'!O47="-","-",'CF(Statements of Cash Flows)'!O47/'為替換算(currency conversion)'!$B$3)</f>
        <v>1855.3636028054634</v>
      </c>
      <c r="P47" s="336">
        <f>IF('CF(Statements of Cash Flows)'!P47="-","-",'CF(Statements of Cash Flows)'!P47/'為替換算(currency conversion)'!$B$3)</f>
        <v>1855.3636028054634</v>
      </c>
      <c r="Q47" s="336">
        <f>IF('CF(Statements of Cash Flows)'!Q47="-","-",'CF(Statements of Cash Flows)'!Q47/'為替換算(currency conversion)'!$B$3)</f>
        <v>1855.3636028054634</v>
      </c>
      <c r="R47" s="338">
        <f>IF('CF(Statements of Cash Flows)'!R47="-","-",'CF(Statements of Cash Flows)'!R47/'為替換算(currency conversion)'!$B$3)</f>
        <v>1855.3636028054634</v>
      </c>
      <c r="S47" s="427">
        <f>IF('CF(Statements of Cash Flows)'!S47="-","-",'CF(Statements of Cash Flows)'!S47/'為替換算(currency conversion)'!$B$3)</f>
        <v>1516.1018826135107</v>
      </c>
      <c r="T47" s="336">
        <f>IF('CF(Statements of Cash Flows)'!T47="-","-",'CF(Statements of Cash Flows)'!T47/'為替換算(currency conversion)'!$B$3)</f>
        <v>1516.1018826135107</v>
      </c>
      <c r="U47" s="336">
        <f>IF('CF(Statements of Cash Flows)'!U47="-","-",'CF(Statements of Cash Flows)'!U47/'為替換算(currency conversion)'!$B$3)</f>
        <v>1516.1018826135107</v>
      </c>
      <c r="V47" s="338">
        <f>IF('CF(Statements of Cash Flows)'!V47="-","-",'CF(Statements of Cash Flows)'!V47/'為替換算(currency conversion)'!$B$3)</f>
        <v>1516.1018826135107</v>
      </c>
      <c r="W47" s="427">
        <f>IF('CF(Statements of Cash Flows)'!W47="-","-",'CF(Statements of Cash Flows)'!W47/'為替換算(currency conversion)'!$B$3)</f>
        <v>2119.2912513842748</v>
      </c>
      <c r="X47" s="336">
        <f>IF('CF(Statements of Cash Flows)'!X47="-","-",'CF(Statements of Cash Flows)'!X47/'為替換算(currency conversion)'!$B$3)</f>
        <v>2119.2912513842748</v>
      </c>
      <c r="Y47" s="336">
        <f>IF('CF(Statements of Cash Flows)'!Y47="-","-",'CF(Statements of Cash Flows)'!Y47/'為替換算(currency conversion)'!$B$3)</f>
        <v>2119.2912513842748</v>
      </c>
      <c r="Z47" s="338">
        <f>IF('CF(Statements of Cash Flows)'!Z47="-","-",'CF(Statements of Cash Flows)'!Z47/'為替換算(currency conversion)'!$B$3)</f>
        <v>2119.2912513842748</v>
      </c>
      <c r="AA47" s="427">
        <f>IF('CF(Statements of Cash Flows)'!AA47="-","-",'CF(Statements of Cash Flows)'!AA47/'為替換算(currency conversion)'!$B$3)</f>
        <v>1823.1155407899596</v>
      </c>
      <c r="AB47" s="336">
        <f>IF('CF(Statements of Cash Flows)'!AB47="-","-",'CF(Statements of Cash Flows)'!AB47/'為替換算(currency conversion)'!$B$3)</f>
        <v>1823.1155407899596</v>
      </c>
      <c r="AC47" s="336">
        <f>IF('CF(Statements of Cash Flows)'!AC47="-","-",'CF(Statements of Cash Flows)'!AC47/'為替換算(currency conversion)'!$B$3)</f>
        <v>1823.1155407899596</v>
      </c>
      <c r="AD47" s="338">
        <f>IF('CF(Statements of Cash Flows)'!AD47="-","-",'CF(Statements of Cash Flows)'!AD47/'為替換算(currency conversion)'!$B$3)</f>
        <v>1823.1155407899596</v>
      </c>
    </row>
    <row r="48" spans="3:30" s="71" customFormat="1" ht="15" customHeight="1">
      <c r="C48" s="1163" t="s">
        <v>488</v>
      </c>
      <c r="D48" s="1164"/>
      <c r="E48" s="306" t="s">
        <v>3</v>
      </c>
      <c r="F48" s="307" t="s">
        <v>367</v>
      </c>
      <c r="G48" s="308">
        <f>IF('CF(Statements of Cash Flows)'!G48="-","-",'CF(Statements of Cash Flows)'!G48/'為替換算(currency conversion)'!$B$3)</f>
        <v>-5.175341454411222</v>
      </c>
      <c r="H48" s="308">
        <f>IF('CF(Statements of Cash Flows)'!H48="-","-",'CF(Statements of Cash Flows)'!H48/'為替換算(currency conversion)'!$B$3)</f>
        <v>-11.125876707272058</v>
      </c>
      <c r="I48" s="308">
        <f>IF('CF(Statements of Cash Flows)'!I48="-","-",'CF(Statements of Cash Flows)'!I48/'為替換算(currency conversion)'!$B$3)</f>
        <v>-4.8357327427094869</v>
      </c>
      <c r="J48" s="309">
        <f>IF('CF(Statements of Cash Flows)'!J48="-","-",'CF(Statements of Cash Flows)'!J48/'為替換算(currency conversion)'!$B$3)</f>
        <v>-27.707641196013292</v>
      </c>
      <c r="K48" s="424">
        <f>IF('CF(Statements of Cash Flows)'!K48="-","-",'CF(Statements of Cash Flows)'!K48/'為替換算(currency conversion)'!$B$3)</f>
        <v>-13.495754891103729</v>
      </c>
      <c r="L48" s="312">
        <f>IF('CF(Statements of Cash Flows)'!L48="-","-",'CF(Statements of Cash Flows)'!L48/'為替換算(currency conversion)'!$B$3)</f>
        <v>-29.080841638981177</v>
      </c>
      <c r="M48" s="312">
        <f>IF('CF(Statements of Cash Flows)'!M48="-","-",'CF(Statements of Cash Flows)'!M48/'為替換算(currency conversion)'!$B$3)</f>
        <v>-27.338501291989665</v>
      </c>
      <c r="N48" s="309">
        <f>IF('CF(Statements of Cash Flows)'!N48="-","-",'CF(Statements of Cash Flows)'!N48/'為替換算(currency conversion)'!$B$3)</f>
        <v>4.8578811369509047</v>
      </c>
      <c r="O48" s="424">
        <f>IF('CF(Statements of Cash Flows)'!O48="-","-",'CF(Statements of Cash Flows)'!O48/'為替換算(currency conversion)'!$B$3)</f>
        <v>-16.56699889258029</v>
      </c>
      <c r="P48" s="312">
        <f>IF('CF(Statements of Cash Flows)'!P48="-","-",'CF(Statements of Cash Flows)'!P48/'為替換算(currency conversion)'!$B$3)</f>
        <v>-27.943890734588411</v>
      </c>
      <c r="Q48" s="312">
        <f>IF('CF(Statements of Cash Flows)'!Q48="-","-",'CF(Statements of Cash Flows)'!Q48/'為替換算(currency conversion)'!$B$3)</f>
        <v>-16.714654854189739</v>
      </c>
      <c r="R48" s="309">
        <f>IF('CF(Statements of Cash Flows)'!R48="-","-",'CF(Statements of Cash Flows)'!R48/'為替換算(currency conversion)'!$B$3)</f>
        <v>-19.645625692137322</v>
      </c>
      <c r="S48" s="424">
        <f>IF('CF(Statements of Cash Flows)'!S48="-","-",'CF(Statements of Cash Flows)'!S48/'為替換算(currency conversion)'!$B$3)</f>
        <v>-6.4894795127353273</v>
      </c>
      <c r="T48" s="312">
        <f>IF('CF(Statements of Cash Flows)'!T48="-","-",'CF(Statements of Cash Flows)'!T48/'為替換算(currency conversion)'!$B$3)</f>
        <v>-13.931339977851607</v>
      </c>
      <c r="U48" s="312">
        <f>IF('CF(Statements of Cash Flows)'!U48="-","-",'CF(Statements of Cash Flows)'!U48/'為替換算(currency conversion)'!$B$3)</f>
        <v>-14.078995939461057</v>
      </c>
      <c r="V48" s="309">
        <f>IF('CF(Statements of Cash Flows)'!V48="-","-",'CF(Statements of Cash Flows)'!V48/'為替換算(currency conversion)'!$B$3)</f>
        <v>34.854189737910673</v>
      </c>
      <c r="W48" s="424">
        <f>IF('CF(Statements of Cash Flows)'!W48="-","-",'CF(Statements of Cash Flows)'!W48/'為替換算(currency conversion)'!$B$3)</f>
        <v>9.117755629383538</v>
      </c>
      <c r="X48" s="312">
        <f>IF('CF(Statements of Cash Flows)'!X48="-","-",'CF(Statements of Cash Flows)'!X48/'為替換算(currency conversion)'!$B$3)</f>
        <v>19.342930970837948</v>
      </c>
      <c r="Y48" s="312">
        <f>IF('CF(Statements of Cash Flows)'!Y48="-","-",'CF(Statements of Cash Flows)'!Y48/'為替換算(currency conversion)'!$B$3)</f>
        <v>37.814691768180147</v>
      </c>
      <c r="Z48" s="309">
        <f>IF('CF(Statements of Cash Flows)'!Z48="-","-",'CF(Statements of Cash Flows)'!Z48/'為替換算(currency conversion)'!$B$3)</f>
        <v>92.129937246216329</v>
      </c>
      <c r="AA48" s="424">
        <f>IF('CF(Statements of Cash Flows)'!AA48="-","-",'CF(Statements of Cash Flows)'!AA48/'為替換算(currency conversion)'!$B$3)</f>
        <v>89.029162052417874</v>
      </c>
      <c r="AB48" s="312">
        <f>IF('CF(Statements of Cash Flows)'!AB48="-","-",'CF(Statements of Cash Flows)'!AB48/'為替換算(currency conversion)'!$B$3)</f>
        <v>144.968623108158</v>
      </c>
      <c r="AC48" s="312">
        <f>IF('CF(Statements of Cash Flows)'!AC48="-","-",'CF(Statements of Cash Flows)'!AC48/'為替換算(currency conversion)'!$B$3)</f>
        <v>15.489110372831304</v>
      </c>
      <c r="AD48" s="309">
        <f>IF('CF(Statements of Cash Flows)'!AD48="-","-",'CF(Statements of Cash Flows)'!AD48/'為替換算(currency conversion)'!$B$3)</f>
        <v>33.02325581395349</v>
      </c>
    </row>
    <row r="49" spans="3:30" ht="15" thickBot="1">
      <c r="C49" s="1166" t="s">
        <v>368</v>
      </c>
      <c r="D49" s="1167"/>
      <c r="E49" s="340" t="s">
        <v>3</v>
      </c>
      <c r="F49" s="341" t="s">
        <v>369</v>
      </c>
      <c r="G49" s="463">
        <f>IF('CF(Statements of Cash Flows)'!G49="-","-",'CF(Statements of Cash Flows)'!G49/'為替換算(currency conversion)'!$B$3)</f>
        <v>1433.8205980066446</v>
      </c>
      <c r="H49" s="464">
        <f>IF('CF(Statements of Cash Flows)'!H49="-","-",'CF(Statements of Cash Flows)'!H49/'為替換算(currency conversion)'!$B$3)</f>
        <v>1377.0837947582136</v>
      </c>
      <c r="I49" s="464">
        <f>IF('CF(Statements of Cash Flows)'!I49="-","-",'CF(Statements of Cash Flows)'!I49/'為替換算(currency conversion)'!$B$3)</f>
        <v>1484.6363971945368</v>
      </c>
      <c r="J49" s="447">
        <f>IF('CF(Statements of Cash Flows)'!J49="-","-",'CF(Statements of Cash Flows)'!J49/'為替換算(currency conversion)'!$B$3)</f>
        <v>1403.2484311554081</v>
      </c>
      <c r="K49" s="465">
        <f>IF('CF(Statements of Cash Flows)'!K49="-","-",'CF(Statements of Cash Flows)'!K49/'為替換算(currency conversion)'!$B$3)</f>
        <v>1434.2561830933926</v>
      </c>
      <c r="L49" s="466">
        <f>IF('CF(Statements of Cash Flows)'!L49="-","-",'CF(Statements of Cash Flows)'!L49/'為替換算(currency conversion)'!$B$3)</f>
        <v>1430.2325581395351</v>
      </c>
      <c r="M49" s="466">
        <f>IF('CF(Statements of Cash Flows)'!M49="-","-",'CF(Statements of Cash Flows)'!M49/'為替換算(currency conversion)'!$B$3)</f>
        <v>1448.3277962347731</v>
      </c>
      <c r="N49" s="447">
        <f>IF('CF(Statements of Cash Flows)'!N49="-","-",'CF(Statements of Cash Flows)'!N49/'為替換算(currency conversion)'!$B$3)</f>
        <v>1855.3636028054634</v>
      </c>
      <c r="O49" s="465">
        <f>IF('CF(Statements of Cash Flows)'!O49="-","-",'CF(Statements of Cash Flows)'!O49/'為替換算(currency conversion)'!$B$3)</f>
        <v>2067.2720561092656</v>
      </c>
      <c r="P49" s="466">
        <f>IF('CF(Statements of Cash Flows)'!P49="-","-",'CF(Statements of Cash Flows)'!P49/'為替換算(currency conversion)'!$B$3)</f>
        <v>1650.638612033961</v>
      </c>
      <c r="Q49" s="466">
        <f>IF('CF(Statements of Cash Flows)'!Q49="-","-",'CF(Statements of Cash Flows)'!Q49/'為替換算(currency conversion)'!$B$3)</f>
        <v>1845.980066445183</v>
      </c>
      <c r="R49" s="447">
        <f>IF('CF(Statements of Cash Flows)'!R49="-","-",'CF(Statements of Cash Flows)'!R49/'為替換算(currency conversion)'!$B$3)</f>
        <v>1516.1018826135107</v>
      </c>
      <c r="S49" s="465">
        <f>IF('CF(Statements of Cash Flows)'!S49="-","-",'CF(Statements of Cash Flows)'!S49/'為替換算(currency conversion)'!$B$3)</f>
        <v>1969.4573643410854</v>
      </c>
      <c r="T49" s="466">
        <f>IF('CF(Statements of Cash Flows)'!T49="-","-",'CF(Statements of Cash Flows)'!T49/'為替換算(currency conversion)'!$B$3)</f>
        <v>1890.5131044665929</v>
      </c>
      <c r="U49" s="466">
        <f>IF('CF(Statements of Cash Flows)'!U49="-","-",'CF(Statements of Cash Flows)'!U49/'為替換算(currency conversion)'!$B$3)</f>
        <v>2187.1982281284609</v>
      </c>
      <c r="V49" s="447">
        <f>IF('CF(Statements of Cash Flows)'!V49="-","-",'CF(Statements of Cash Flows)'!V49/'為替換算(currency conversion)'!$B$3)</f>
        <v>2119.2912513842748</v>
      </c>
      <c r="W49" s="465">
        <f>IF('CF(Statements of Cash Flows)'!W49="-","-",'CF(Statements of Cash Flows)'!W49/'為替換算(currency conversion)'!$B$3)</f>
        <v>2729.0513104466595</v>
      </c>
      <c r="X49" s="466">
        <f>IF('CF(Statements of Cash Flows)'!X49="-","-",'CF(Statements of Cash Flows)'!X49/'為替換算(currency conversion)'!$B$3)</f>
        <v>1754.4702842377262</v>
      </c>
      <c r="Y49" s="466">
        <f>IF('CF(Statements of Cash Flows)'!Y49="-","-",'CF(Statements of Cash Flows)'!Y49/'為替換算(currency conversion)'!$B$3)</f>
        <v>1733.6803248431156</v>
      </c>
      <c r="Z49" s="447">
        <f>IF('CF(Statements of Cash Flows)'!Z49="-","-",'CF(Statements of Cash Flows)'!Z49/'為替換算(currency conversion)'!$B$3)</f>
        <v>1823.1155407899596</v>
      </c>
      <c r="AA49" s="465">
        <f>IF('CF(Statements of Cash Flows)'!AA49="-","-",'CF(Statements of Cash Flows)'!AA49/'為替換算(currency conversion)'!$B$3)</f>
        <v>2019.748984865264</v>
      </c>
      <c r="AB49" s="466">
        <f>IF('CF(Statements of Cash Flows)'!AB49="-","-",'CF(Statements of Cash Flows)'!AB49/'為替換算(currency conversion)'!$B$3)</f>
        <v>2202.8423772609822</v>
      </c>
      <c r="AC49" s="466">
        <f>IF('CF(Statements of Cash Flows)'!AC49="-","-",'CF(Statements of Cash Flows)'!AC49/'為替換算(currency conversion)'!$B$3)</f>
        <v>2410.6016980435588</v>
      </c>
      <c r="AD49" s="447">
        <f>IF('CF(Statements of Cash Flows)'!AD49="-","-",'CF(Statements of Cash Flows)'!AD49/'為替換算(currency conversion)'!$B$3)</f>
        <v>3066.5116279069771</v>
      </c>
    </row>
    <row r="50" spans="3:30">
      <c r="G50" s="342"/>
      <c r="H50" s="342"/>
      <c r="I50" s="342"/>
      <c r="J50" s="342"/>
    </row>
  </sheetData>
  <mergeCells count="13">
    <mergeCell ref="AA6:AD6"/>
    <mergeCell ref="C46:D46"/>
    <mergeCell ref="C47:D47"/>
    <mergeCell ref="C48:D48"/>
    <mergeCell ref="C49:D49"/>
    <mergeCell ref="C6:D7"/>
    <mergeCell ref="W6:Z6"/>
    <mergeCell ref="S6:V6"/>
    <mergeCell ref="E6:E7"/>
    <mergeCell ref="F6:F7"/>
    <mergeCell ref="G6:J6"/>
    <mergeCell ref="K6:N6"/>
    <mergeCell ref="O6:R6"/>
  </mergeCells>
  <phoneticPr fontId="19"/>
  <printOptions horizontalCentered="1" verticalCentered="1"/>
  <pageMargins left="0" right="0" top="0" bottom="0" header="0.31496062992125984" footer="0.31496062992125984"/>
  <pageSetup paperSize="9" scale="2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43"/>
  <sheetViews>
    <sheetView showGridLines="0" view="pageBreakPreview" zoomScaleNormal="100" zoomScaleSheetLayoutView="100" workbookViewId="0"/>
  </sheetViews>
  <sheetFormatPr defaultColWidth="9" defaultRowHeight="18"/>
  <cols>
    <col min="1" max="9" width="9" style="430"/>
    <col min="10" max="10" width="5.6640625" style="430" customWidth="1"/>
    <col min="11" max="16384" width="9" style="430"/>
  </cols>
  <sheetData>
    <row r="1" spans="1:11">
      <c r="A1" s="429"/>
      <c r="B1" s="429"/>
      <c r="C1" s="429"/>
      <c r="D1" s="429"/>
      <c r="E1" s="429"/>
      <c r="F1" s="429"/>
      <c r="G1" s="429"/>
      <c r="H1" s="429"/>
      <c r="I1" s="429"/>
      <c r="J1" s="429"/>
      <c r="K1" s="429"/>
    </row>
    <row r="2" spans="1:11">
      <c r="A2" s="429"/>
      <c r="B2" s="429"/>
      <c r="C2" s="429"/>
      <c r="D2" s="429"/>
      <c r="E2" s="429"/>
      <c r="F2" s="429"/>
      <c r="G2" s="429"/>
      <c r="H2" s="429"/>
      <c r="I2" s="429"/>
      <c r="J2" s="429"/>
      <c r="K2" s="429"/>
    </row>
    <row r="3" spans="1:11">
      <c r="A3" s="429"/>
      <c r="B3" s="429"/>
      <c r="C3" s="429"/>
      <c r="D3" s="429"/>
      <c r="E3" s="429"/>
      <c r="F3" s="429"/>
      <c r="G3" s="429"/>
      <c r="H3" s="429"/>
      <c r="I3" s="429"/>
      <c r="J3" s="429"/>
      <c r="K3" s="429"/>
    </row>
    <row r="4" spans="1:11">
      <c r="A4" s="429"/>
      <c r="B4" s="429"/>
      <c r="C4" s="429"/>
      <c r="D4" s="429"/>
      <c r="E4" s="429"/>
      <c r="F4" s="429"/>
      <c r="G4" s="429"/>
      <c r="H4" s="429"/>
      <c r="I4" s="429"/>
      <c r="J4" s="429"/>
      <c r="K4" s="429"/>
    </row>
    <row r="5" spans="1:11">
      <c r="A5" s="429"/>
      <c r="B5" s="429"/>
      <c r="C5" s="429"/>
      <c r="D5" s="429"/>
      <c r="E5" s="429"/>
      <c r="F5" s="429"/>
      <c r="G5" s="429"/>
      <c r="H5" s="429"/>
      <c r="I5" s="429"/>
      <c r="J5" s="429"/>
      <c r="K5" s="429"/>
    </row>
    <row r="6" spans="1:11">
      <c r="A6" s="429"/>
      <c r="B6" s="429"/>
      <c r="C6" s="429"/>
      <c r="D6" s="429"/>
      <c r="E6" s="429"/>
      <c r="F6" s="429"/>
      <c r="G6" s="429"/>
      <c r="H6" s="429"/>
      <c r="I6" s="429"/>
      <c r="J6" s="429"/>
      <c r="K6" s="429"/>
    </row>
    <row r="7" spans="1:11">
      <c r="A7" s="429"/>
      <c r="B7" s="429"/>
      <c r="C7" s="429"/>
      <c r="D7" s="429"/>
      <c r="E7" s="429"/>
      <c r="F7" s="429"/>
      <c r="G7" s="429"/>
      <c r="H7" s="429"/>
      <c r="I7" s="429"/>
      <c r="J7" s="429"/>
      <c r="K7" s="429"/>
    </row>
    <row r="8" spans="1:11">
      <c r="A8" s="429"/>
      <c r="B8" s="429"/>
      <c r="C8" s="429"/>
      <c r="D8" s="429"/>
      <c r="E8" s="429"/>
      <c r="F8" s="429"/>
      <c r="G8" s="429"/>
      <c r="H8" s="429"/>
      <c r="I8" s="429"/>
      <c r="J8" s="429"/>
      <c r="K8" s="429"/>
    </row>
    <row r="9" spans="1:11">
      <c r="A9" s="429"/>
      <c r="B9" s="429"/>
      <c r="C9" s="429"/>
      <c r="D9" s="429"/>
      <c r="E9" s="429"/>
      <c r="F9" s="429"/>
      <c r="G9" s="429"/>
      <c r="H9" s="429"/>
      <c r="I9" s="429"/>
      <c r="J9" s="429"/>
      <c r="K9" s="429"/>
    </row>
    <row r="10" spans="1:11">
      <c r="A10" s="429"/>
      <c r="B10" s="429"/>
      <c r="C10" s="429"/>
      <c r="D10" s="429"/>
      <c r="E10" s="429"/>
      <c r="F10" s="429"/>
      <c r="G10" s="429"/>
      <c r="H10" s="429"/>
      <c r="I10" s="429"/>
      <c r="J10" s="429"/>
      <c r="K10" s="429"/>
    </row>
    <row r="11" spans="1:11">
      <c r="A11" s="429"/>
      <c r="B11" s="429"/>
      <c r="C11" s="429"/>
      <c r="D11" s="429"/>
      <c r="E11" s="429"/>
      <c r="F11" s="429"/>
      <c r="G11" s="429"/>
      <c r="H11" s="429"/>
      <c r="I11" s="429"/>
      <c r="J11" s="429"/>
      <c r="K11" s="429"/>
    </row>
    <row r="12" spans="1:11">
      <c r="A12" s="429"/>
      <c r="B12" s="429"/>
      <c r="C12" s="429"/>
      <c r="D12" s="429"/>
      <c r="E12" s="429"/>
      <c r="F12" s="429"/>
      <c r="G12" s="429"/>
      <c r="H12" s="429"/>
      <c r="I12" s="429"/>
      <c r="J12" s="429"/>
      <c r="K12" s="429"/>
    </row>
    <row r="13" spans="1:11">
      <c r="A13" s="429"/>
      <c r="B13" s="429"/>
      <c r="C13" s="429"/>
      <c r="D13" s="429"/>
      <c r="E13" s="429"/>
      <c r="F13" s="429"/>
      <c r="G13" s="429"/>
      <c r="H13" s="429"/>
      <c r="I13" s="429"/>
      <c r="J13" s="429"/>
      <c r="K13" s="429"/>
    </row>
    <row r="14" spans="1:11">
      <c r="A14" s="429"/>
      <c r="B14" s="429"/>
      <c r="C14" s="429"/>
      <c r="D14" s="429"/>
      <c r="E14" s="429"/>
      <c r="F14" s="429"/>
      <c r="G14" s="429"/>
      <c r="H14" s="429"/>
      <c r="I14" s="429"/>
      <c r="J14" s="429"/>
      <c r="K14" s="429"/>
    </row>
    <row r="15" spans="1:11">
      <c r="A15" s="429"/>
      <c r="B15" s="429"/>
      <c r="C15" s="429"/>
      <c r="D15" s="429"/>
      <c r="E15" s="429"/>
      <c r="F15" s="429"/>
      <c r="G15" s="429"/>
      <c r="H15" s="429"/>
      <c r="I15" s="429"/>
      <c r="J15" s="429"/>
      <c r="K15" s="429"/>
    </row>
    <row r="16" spans="1:11">
      <c r="A16" s="429"/>
      <c r="B16" s="429"/>
      <c r="C16" s="429"/>
      <c r="D16" s="429"/>
      <c r="E16" s="429"/>
      <c r="F16" s="429"/>
      <c r="G16" s="429"/>
      <c r="H16" s="429"/>
      <c r="I16" s="429"/>
      <c r="J16" s="429"/>
      <c r="K16" s="429"/>
    </row>
    <row r="17" spans="1:11">
      <c r="A17" s="429"/>
      <c r="B17" s="429"/>
      <c r="C17" s="429"/>
      <c r="D17" s="429"/>
      <c r="E17" s="429"/>
      <c r="F17" s="429"/>
      <c r="G17" s="429"/>
      <c r="H17" s="429"/>
      <c r="I17" s="429"/>
      <c r="J17" s="429"/>
      <c r="K17" s="429"/>
    </row>
    <row r="18" spans="1:11">
      <c r="A18" s="429"/>
      <c r="B18" s="429"/>
      <c r="C18" s="429"/>
      <c r="D18" s="429"/>
      <c r="E18" s="429"/>
      <c r="F18" s="429"/>
      <c r="G18" s="429"/>
      <c r="H18" s="429"/>
      <c r="I18" s="429"/>
      <c r="J18" s="429"/>
      <c r="K18" s="429"/>
    </row>
    <row r="19" spans="1:11">
      <c r="A19" s="429"/>
      <c r="B19" s="429"/>
      <c r="C19" s="429"/>
      <c r="D19" s="429"/>
      <c r="E19" s="429"/>
      <c r="F19" s="429"/>
      <c r="G19" s="429"/>
      <c r="H19" s="429"/>
      <c r="I19" s="429"/>
      <c r="J19" s="429"/>
      <c r="K19" s="429"/>
    </row>
    <row r="20" spans="1:11">
      <c r="A20" s="429"/>
      <c r="B20" s="1198"/>
      <c r="C20" s="1198"/>
      <c r="D20" s="1198"/>
      <c r="E20" s="1198"/>
      <c r="F20" s="1198"/>
      <c r="G20" s="1198"/>
      <c r="H20" s="1198"/>
      <c r="I20" s="429"/>
      <c r="J20" s="429"/>
      <c r="K20" s="429"/>
    </row>
    <row r="21" spans="1:11">
      <c r="A21" s="429"/>
      <c r="B21" s="1198"/>
      <c r="C21" s="1198"/>
      <c r="D21" s="1198"/>
      <c r="E21" s="1198"/>
      <c r="F21" s="1198"/>
      <c r="G21" s="1198"/>
      <c r="H21" s="1198"/>
      <c r="I21" s="429"/>
      <c r="J21" s="429"/>
      <c r="K21" s="429"/>
    </row>
    <row r="22" spans="1:11">
      <c r="A22" s="429"/>
      <c r="B22" s="1198"/>
      <c r="C22" s="1198"/>
      <c r="D22" s="1198"/>
      <c r="E22" s="1198"/>
      <c r="F22" s="1198"/>
      <c r="G22" s="1198"/>
      <c r="H22" s="1198"/>
      <c r="I22" s="429"/>
      <c r="J22" s="429"/>
      <c r="K22" s="429"/>
    </row>
    <row r="23" spans="1:11">
      <c r="A23" s="429"/>
      <c r="B23" s="429"/>
      <c r="C23" s="429"/>
      <c r="D23" s="429"/>
      <c r="E23" s="429"/>
      <c r="F23" s="429"/>
      <c r="G23" s="429"/>
      <c r="H23" s="429"/>
      <c r="I23" s="429"/>
      <c r="J23" s="429"/>
      <c r="K23" s="429"/>
    </row>
    <row r="24" spans="1:11">
      <c r="A24" s="429"/>
      <c r="B24" s="429"/>
      <c r="C24" s="429"/>
      <c r="D24" s="429"/>
      <c r="E24" s="429"/>
      <c r="F24" s="429"/>
      <c r="G24" s="429"/>
      <c r="H24" s="429"/>
      <c r="I24" s="429"/>
      <c r="J24" s="429"/>
      <c r="K24" s="429"/>
    </row>
    <row r="25" spans="1:11">
      <c r="A25" s="429"/>
      <c r="B25" s="429"/>
      <c r="C25" s="429"/>
      <c r="D25" s="429"/>
      <c r="E25" s="429"/>
      <c r="F25" s="429"/>
      <c r="G25" s="429"/>
      <c r="H25" s="429"/>
      <c r="I25" s="429"/>
      <c r="J25" s="429"/>
      <c r="K25" s="429"/>
    </row>
    <row r="26" spans="1:11">
      <c r="A26" s="429"/>
      <c r="B26" s="429"/>
      <c r="C26" s="429"/>
      <c r="D26" s="429"/>
      <c r="E26" s="429"/>
      <c r="F26" s="429"/>
      <c r="G26" s="429"/>
      <c r="H26" s="429"/>
      <c r="I26" s="429"/>
      <c r="J26" s="429"/>
      <c r="K26" s="429"/>
    </row>
    <row r="27" spans="1:11">
      <c r="A27" s="429"/>
      <c r="B27" s="429"/>
      <c r="C27" s="429"/>
      <c r="D27" s="429"/>
      <c r="E27" s="429"/>
      <c r="F27" s="429"/>
      <c r="G27" s="429"/>
      <c r="H27" s="429"/>
      <c r="I27" s="429"/>
      <c r="J27" s="429"/>
      <c r="K27" s="429"/>
    </row>
    <row r="28" spans="1:11">
      <c r="A28" s="429"/>
      <c r="B28" s="429"/>
      <c r="C28" s="429"/>
      <c r="D28" s="429"/>
      <c r="E28" s="429"/>
      <c r="F28" s="429"/>
      <c r="G28" s="429"/>
      <c r="H28" s="429"/>
      <c r="I28" s="429"/>
      <c r="J28" s="429"/>
      <c r="K28" s="429"/>
    </row>
    <row r="29" spans="1:11">
      <c r="A29" s="429"/>
      <c r="B29" s="429"/>
      <c r="C29" s="429"/>
      <c r="D29" s="429"/>
      <c r="E29" s="429"/>
      <c r="F29" s="429"/>
      <c r="G29" s="429"/>
      <c r="H29" s="429"/>
      <c r="I29" s="429"/>
      <c r="J29" s="429"/>
      <c r="K29" s="429"/>
    </row>
    <row r="30" spans="1:11">
      <c r="A30" s="429"/>
      <c r="B30" s="429"/>
      <c r="C30" s="429"/>
      <c r="D30" s="429"/>
      <c r="E30" s="429"/>
      <c r="F30" s="429"/>
      <c r="G30" s="429"/>
      <c r="H30" s="429"/>
      <c r="I30" s="429"/>
      <c r="J30" s="429"/>
      <c r="K30" s="429"/>
    </row>
    <row r="31" spans="1:11">
      <c r="A31" s="429"/>
      <c r="B31" s="429"/>
      <c r="C31" s="429"/>
      <c r="D31" s="429"/>
      <c r="E31" s="429"/>
      <c r="F31" s="429"/>
      <c r="G31" s="429"/>
      <c r="H31" s="429"/>
      <c r="I31" s="429"/>
      <c r="J31" s="429"/>
      <c r="K31" s="429"/>
    </row>
    <row r="32" spans="1:11">
      <c r="A32" s="429"/>
      <c r="B32" s="429"/>
      <c r="C32" s="429"/>
      <c r="D32" s="429"/>
      <c r="E32" s="429"/>
      <c r="F32" s="429"/>
      <c r="G32" s="429"/>
      <c r="H32" s="429"/>
      <c r="I32" s="429"/>
      <c r="J32" s="429"/>
      <c r="K32" s="429"/>
    </row>
    <row r="33" spans="1:11">
      <c r="A33" s="429"/>
      <c r="B33" s="429"/>
      <c r="C33" s="429"/>
      <c r="D33" s="429"/>
      <c r="E33" s="429"/>
      <c r="F33" s="429"/>
      <c r="G33" s="429"/>
      <c r="H33" s="429"/>
      <c r="I33" s="429"/>
      <c r="J33" s="429"/>
      <c r="K33" s="429"/>
    </row>
    <row r="34" spans="1:11">
      <c r="A34" s="429"/>
      <c r="B34" s="429"/>
      <c r="C34" s="429"/>
      <c r="D34" s="429"/>
      <c r="E34" s="429"/>
      <c r="F34" s="429"/>
      <c r="G34" s="429"/>
      <c r="H34" s="429"/>
      <c r="I34" s="429"/>
      <c r="J34" s="429"/>
      <c r="K34" s="429"/>
    </row>
    <row r="35" spans="1:11">
      <c r="A35" s="429"/>
      <c r="B35" s="429"/>
      <c r="C35" s="429"/>
      <c r="D35" s="429"/>
      <c r="E35" s="429"/>
      <c r="F35" s="429"/>
      <c r="G35" s="429"/>
      <c r="H35" s="429"/>
      <c r="I35" s="429"/>
      <c r="J35" s="429"/>
      <c r="K35" s="429"/>
    </row>
    <row r="36" spans="1:11">
      <c r="A36" s="429"/>
      <c r="B36" s="429"/>
      <c r="C36" s="429"/>
      <c r="D36" s="429"/>
      <c r="E36" s="429"/>
      <c r="F36" s="429"/>
      <c r="G36" s="429"/>
      <c r="H36" s="429"/>
      <c r="I36" s="429"/>
      <c r="J36" s="429"/>
      <c r="K36" s="429"/>
    </row>
    <row r="37" spans="1:11">
      <c r="A37" s="429"/>
      <c r="B37" s="429"/>
      <c r="C37" s="429"/>
      <c r="D37" s="429"/>
      <c r="E37" s="429"/>
      <c r="F37" s="429"/>
      <c r="G37" s="429"/>
      <c r="H37" s="429"/>
      <c r="I37" s="429"/>
      <c r="J37" s="429"/>
      <c r="K37" s="429"/>
    </row>
    <row r="38" spans="1:11">
      <c r="A38" s="429"/>
      <c r="B38" s="429"/>
      <c r="C38" s="429"/>
      <c r="D38" s="429"/>
      <c r="E38" s="429"/>
      <c r="F38" s="429"/>
      <c r="G38" s="429"/>
      <c r="H38" s="429"/>
      <c r="I38" s="429"/>
      <c r="J38" s="429"/>
      <c r="K38" s="429"/>
    </row>
    <row r="39" spans="1:11">
      <c r="A39" s="429"/>
      <c r="B39" s="429"/>
      <c r="C39" s="429"/>
      <c r="D39" s="429"/>
      <c r="E39" s="429"/>
      <c r="F39" s="429"/>
      <c r="G39" s="429"/>
      <c r="H39" s="429"/>
      <c r="I39" s="429"/>
      <c r="J39" s="429"/>
      <c r="K39" s="429"/>
    </row>
    <row r="40" spans="1:11">
      <c r="A40" s="429"/>
      <c r="B40" s="429"/>
      <c r="C40" s="429"/>
      <c r="D40" s="429"/>
      <c r="E40" s="429"/>
      <c r="F40" s="429"/>
      <c r="G40" s="429"/>
      <c r="H40" s="429"/>
      <c r="I40" s="429"/>
      <c r="J40" s="429"/>
      <c r="K40" s="429"/>
    </row>
    <row r="41" spans="1:11">
      <c r="A41" s="429"/>
      <c r="B41" s="429"/>
      <c r="C41" s="429"/>
      <c r="D41" s="429"/>
      <c r="E41" s="429"/>
      <c r="F41" s="429"/>
      <c r="G41" s="429"/>
      <c r="H41" s="429"/>
      <c r="I41" s="429"/>
      <c r="J41" s="429"/>
      <c r="K41" s="429"/>
    </row>
    <row r="42" spans="1:11">
      <c r="A42" s="429"/>
      <c r="B42" s="429"/>
      <c r="C42" s="429"/>
      <c r="D42" s="429"/>
      <c r="E42" s="429"/>
      <c r="F42" s="429"/>
      <c r="G42" s="429"/>
      <c r="H42" s="429"/>
      <c r="I42" s="429"/>
      <c r="J42" s="429"/>
      <c r="K42" s="429"/>
    </row>
    <row r="43" spans="1:11">
      <c r="A43" s="429"/>
      <c r="B43" s="429"/>
      <c r="C43" s="429"/>
      <c r="D43" s="429"/>
      <c r="E43" s="429"/>
      <c r="F43" s="429"/>
      <c r="G43" s="429"/>
      <c r="H43" s="429"/>
      <c r="I43" s="429"/>
      <c r="J43" s="429"/>
      <c r="K43" s="429"/>
    </row>
  </sheetData>
  <mergeCells count="3">
    <mergeCell ref="B20:H20"/>
    <mergeCell ref="B21:H21"/>
    <mergeCell ref="B22:H22"/>
  </mergeCells>
  <phoneticPr fontId="15"/>
  <printOptions horizontalCentered="1" verticalCentered="1"/>
  <pageMargins left="0" right="0" top="0" bottom="0" header="0.31496062992125984"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D49"/>
  <sheetViews>
    <sheetView showGridLines="0" view="pageBreakPreview" zoomScaleNormal="70" zoomScaleSheetLayoutView="100" workbookViewId="0">
      <pane xSplit="6" ySplit="7" topLeftCell="G8" activePane="bottomRight" state="frozen"/>
      <selection activeCell="G8" sqref="G8"/>
      <selection pane="topRight" activeCell="G8" sqref="G8"/>
      <selection pane="bottomLeft" activeCell="G8" sqref="G8"/>
      <selection pane="bottomRight"/>
    </sheetView>
  </sheetViews>
  <sheetFormatPr defaultColWidth="9" defaultRowHeight="16.2"/>
  <cols>
    <col min="1" max="1" width="4" style="8" customWidth="1"/>
    <col min="2" max="2" width="1.6640625" style="6" customWidth="1"/>
    <col min="3" max="3" width="4.109375" style="6" customWidth="1"/>
    <col min="4" max="4" width="29.21875" style="6" customWidth="1"/>
    <col min="5" max="5" width="1.6640625" style="6" customWidth="1"/>
    <col min="6" max="6" width="29.88671875" style="6" customWidth="1"/>
    <col min="7" max="14" width="13.6640625" style="6" customWidth="1"/>
    <col min="15" max="30" width="13.77734375" style="6" customWidth="1"/>
    <col min="31" max="31" width="4.77734375" style="6" customWidth="1"/>
    <col min="32" max="16384" width="9" style="6"/>
  </cols>
  <sheetData>
    <row r="1" spans="1:30" s="4" customFormat="1" ht="19.5" customHeight="1">
      <c r="A1" s="1"/>
      <c r="B1" s="1" t="s">
        <v>0</v>
      </c>
      <c r="C1" s="2"/>
      <c r="D1" s="2"/>
      <c r="E1" s="2"/>
      <c r="F1" s="2"/>
      <c r="G1" s="3"/>
      <c r="H1" s="3"/>
      <c r="I1" s="3"/>
      <c r="J1" s="3"/>
      <c r="K1" s="3"/>
      <c r="L1" s="3"/>
      <c r="M1" s="3"/>
      <c r="N1" s="3"/>
      <c r="O1" s="3"/>
      <c r="P1" s="3"/>
      <c r="Q1" s="3"/>
      <c r="R1" s="3"/>
      <c r="S1" s="3"/>
      <c r="T1" s="3"/>
      <c r="U1" s="3"/>
      <c r="V1" s="3"/>
      <c r="W1" s="3"/>
      <c r="X1" s="3"/>
      <c r="Y1" s="3"/>
      <c r="Z1" s="3"/>
      <c r="AA1" s="3"/>
      <c r="AB1" s="3"/>
      <c r="AC1" s="3"/>
      <c r="AD1" s="3"/>
    </row>
    <row r="2" spans="1:30" ht="15" customHeight="1">
      <c r="A2" s="5"/>
      <c r="B2" s="5"/>
    </row>
    <row r="3" spans="1:30" s="7" customFormat="1" ht="18" customHeight="1">
      <c r="A3" s="5"/>
      <c r="B3" s="5" t="s">
        <v>598</v>
      </c>
    </row>
    <row r="4" spans="1:30" s="9" customFormat="1" ht="9" customHeight="1">
      <c r="A4" s="5"/>
      <c r="B4" s="8"/>
    </row>
    <row r="5" spans="1:30" s="12" customFormat="1" ht="18" customHeight="1" thickBot="1">
      <c r="A5" s="10"/>
      <c r="B5" s="11" t="s">
        <v>1</v>
      </c>
    </row>
    <row r="6" spans="1:30" s="16" customFormat="1" ht="18.75" customHeight="1">
      <c r="A6" s="13"/>
      <c r="B6" s="14"/>
      <c r="C6" s="15"/>
      <c r="D6" s="1101" t="s">
        <v>2</v>
      </c>
      <c r="E6" s="1103" t="s">
        <v>3</v>
      </c>
      <c r="F6" s="1105" t="s">
        <v>4</v>
      </c>
      <c r="G6" s="1093" t="s">
        <v>5</v>
      </c>
      <c r="H6" s="1094"/>
      <c r="I6" s="1094"/>
      <c r="J6" s="1095"/>
      <c r="K6" s="1093" t="s">
        <v>6</v>
      </c>
      <c r="L6" s="1094"/>
      <c r="M6" s="1094"/>
      <c r="N6" s="1095"/>
      <c r="O6" s="1093" t="s">
        <v>7</v>
      </c>
      <c r="P6" s="1094"/>
      <c r="Q6" s="1094"/>
      <c r="R6" s="1095"/>
      <c r="S6" s="1093" t="s">
        <v>492</v>
      </c>
      <c r="T6" s="1094"/>
      <c r="U6" s="1094"/>
      <c r="V6" s="1095"/>
      <c r="W6" s="1093" t="s">
        <v>502</v>
      </c>
      <c r="X6" s="1094"/>
      <c r="Y6" s="1094"/>
      <c r="Z6" s="1095"/>
      <c r="AA6" s="1093" t="s">
        <v>527</v>
      </c>
      <c r="AB6" s="1094"/>
      <c r="AC6" s="1094"/>
      <c r="AD6" s="1095"/>
    </row>
    <row r="7" spans="1:30" s="16" customFormat="1" ht="27" customHeight="1" thickBot="1">
      <c r="A7" s="13"/>
      <c r="B7" s="17"/>
      <c r="C7" s="18"/>
      <c r="D7" s="1102"/>
      <c r="E7" s="1104"/>
      <c r="F7" s="1106"/>
      <c r="G7" s="19" t="s">
        <v>8</v>
      </c>
      <c r="H7" s="20" t="s">
        <v>9</v>
      </c>
      <c r="I7" s="20" t="s">
        <v>10</v>
      </c>
      <c r="J7" s="21" t="s">
        <v>11</v>
      </c>
      <c r="K7" s="19" t="s">
        <v>8</v>
      </c>
      <c r="L7" s="20" t="s">
        <v>9</v>
      </c>
      <c r="M7" s="20" t="s">
        <v>10</v>
      </c>
      <c r="N7" s="21" t="s">
        <v>11</v>
      </c>
      <c r="O7" s="19" t="s">
        <v>8</v>
      </c>
      <c r="P7" s="20" t="s">
        <v>9</v>
      </c>
      <c r="Q7" s="20" t="s">
        <v>10</v>
      </c>
      <c r="R7" s="21" t="s">
        <v>12</v>
      </c>
      <c r="S7" s="19" t="s">
        <v>8</v>
      </c>
      <c r="T7" s="20" t="s">
        <v>9</v>
      </c>
      <c r="U7" s="20" t="s">
        <v>10</v>
      </c>
      <c r="V7" s="21" t="s">
        <v>11</v>
      </c>
      <c r="W7" s="19" t="s">
        <v>8</v>
      </c>
      <c r="X7" s="20" t="s">
        <v>9</v>
      </c>
      <c r="Y7" s="20" t="s">
        <v>10</v>
      </c>
      <c r="Z7" s="21" t="s">
        <v>235</v>
      </c>
      <c r="AA7" s="19" t="s">
        <v>8</v>
      </c>
      <c r="AB7" s="20" t="s">
        <v>9</v>
      </c>
      <c r="AC7" s="20" t="s">
        <v>10</v>
      </c>
      <c r="AD7" s="21" t="s">
        <v>235</v>
      </c>
    </row>
    <row r="8" spans="1:30" s="29" customFormat="1" ht="18" customHeight="1">
      <c r="A8" s="22"/>
      <c r="B8" s="1096" t="s">
        <v>13</v>
      </c>
      <c r="C8" s="1097"/>
      <c r="D8" s="1097"/>
      <c r="E8" s="23" t="s">
        <v>14</v>
      </c>
      <c r="F8" s="24" t="s">
        <v>15</v>
      </c>
      <c r="G8" s="25">
        <v>470322</v>
      </c>
      <c r="H8" s="26">
        <v>960465</v>
      </c>
      <c r="I8" s="26">
        <v>1480115</v>
      </c>
      <c r="J8" s="27">
        <v>2039690</v>
      </c>
      <c r="K8" s="25">
        <v>505240</v>
      </c>
      <c r="L8" s="26">
        <v>1022722</v>
      </c>
      <c r="M8" s="26">
        <v>1550686</v>
      </c>
      <c r="N8" s="27">
        <v>2163625</v>
      </c>
      <c r="O8" s="28">
        <v>527276</v>
      </c>
      <c r="P8" s="26">
        <v>1077819</v>
      </c>
      <c r="Q8" s="26">
        <v>1642037</v>
      </c>
      <c r="R8" s="27">
        <v>2266808</v>
      </c>
      <c r="S8" s="28">
        <v>530936</v>
      </c>
      <c r="T8" s="26">
        <v>1080117</v>
      </c>
      <c r="U8" s="26">
        <v>1658396</v>
      </c>
      <c r="V8" s="27">
        <v>2318658</v>
      </c>
      <c r="W8" s="28">
        <v>590822</v>
      </c>
      <c r="X8" s="26">
        <v>1212079</v>
      </c>
      <c r="Y8" s="26">
        <v>1848208</v>
      </c>
      <c r="Z8" s="431">
        <v>2551906</v>
      </c>
      <c r="AA8" s="26">
        <v>677368</v>
      </c>
      <c r="AB8" s="681"/>
      <c r="AC8" s="681"/>
      <c r="AD8" s="682"/>
    </row>
    <row r="9" spans="1:30" s="29" customFormat="1" ht="18" customHeight="1">
      <c r="A9" s="22"/>
      <c r="B9" s="30"/>
      <c r="C9" s="1098" t="s">
        <v>16</v>
      </c>
      <c r="D9" s="1099"/>
      <c r="E9" s="31" t="s">
        <v>14</v>
      </c>
      <c r="F9" s="32" t="s">
        <v>17</v>
      </c>
      <c r="G9" s="33">
        <v>90513</v>
      </c>
      <c r="H9" s="34">
        <v>191760</v>
      </c>
      <c r="I9" s="34">
        <v>298967</v>
      </c>
      <c r="J9" s="35">
        <v>444938</v>
      </c>
      <c r="K9" s="33">
        <v>106713</v>
      </c>
      <c r="L9" s="34">
        <v>208444</v>
      </c>
      <c r="M9" s="34">
        <v>317420</v>
      </c>
      <c r="N9" s="35">
        <v>479935</v>
      </c>
      <c r="O9" s="36">
        <v>100140</v>
      </c>
      <c r="P9" s="34">
        <v>212987</v>
      </c>
      <c r="Q9" s="34">
        <v>333540</v>
      </c>
      <c r="R9" s="35">
        <v>500156</v>
      </c>
      <c r="S9" s="36">
        <v>109284</v>
      </c>
      <c r="T9" s="34">
        <v>230378</v>
      </c>
      <c r="U9" s="34">
        <v>356507</v>
      </c>
      <c r="V9" s="35">
        <v>540482</v>
      </c>
      <c r="W9" s="36">
        <v>121870</v>
      </c>
      <c r="X9" s="34">
        <v>260557</v>
      </c>
      <c r="Y9" s="34">
        <v>401453</v>
      </c>
      <c r="Z9" s="432">
        <v>582435</v>
      </c>
      <c r="AA9" s="34">
        <v>127873</v>
      </c>
      <c r="AB9" s="683"/>
      <c r="AC9" s="683"/>
      <c r="AD9" s="684"/>
    </row>
    <row r="10" spans="1:30" s="29" customFormat="1" ht="18" customHeight="1">
      <c r="A10" s="22"/>
      <c r="B10" s="30"/>
      <c r="C10" s="1100" t="s">
        <v>18</v>
      </c>
      <c r="D10" s="1088"/>
      <c r="E10" s="37" t="s">
        <v>3</v>
      </c>
      <c r="F10" s="38" t="s">
        <v>19</v>
      </c>
      <c r="G10" s="33">
        <v>130629</v>
      </c>
      <c r="H10" s="39">
        <v>267337</v>
      </c>
      <c r="I10" s="39">
        <v>407702</v>
      </c>
      <c r="J10" s="40">
        <v>559927</v>
      </c>
      <c r="K10" s="33">
        <v>130931</v>
      </c>
      <c r="L10" s="39">
        <v>266058</v>
      </c>
      <c r="M10" s="39">
        <v>399340</v>
      </c>
      <c r="N10" s="40">
        <v>559135</v>
      </c>
      <c r="O10" s="41">
        <v>139039</v>
      </c>
      <c r="P10" s="39">
        <v>280854</v>
      </c>
      <c r="Q10" s="39">
        <v>422147</v>
      </c>
      <c r="R10" s="40">
        <v>580363</v>
      </c>
      <c r="S10" s="41">
        <v>138099</v>
      </c>
      <c r="T10" s="39">
        <v>284470</v>
      </c>
      <c r="U10" s="39">
        <v>435945</v>
      </c>
      <c r="V10" s="40">
        <v>607593</v>
      </c>
      <c r="W10" s="41">
        <v>146638</v>
      </c>
      <c r="X10" s="39">
        <v>307295</v>
      </c>
      <c r="Y10" s="39">
        <v>457695</v>
      </c>
      <c r="Z10" s="45">
        <v>633063</v>
      </c>
      <c r="AA10" s="39">
        <v>163878</v>
      </c>
      <c r="AB10" s="685"/>
      <c r="AC10" s="685"/>
      <c r="AD10" s="686"/>
    </row>
    <row r="11" spans="1:30" s="29" customFormat="1" ht="18" customHeight="1">
      <c r="A11" s="22"/>
      <c r="B11" s="30"/>
      <c r="C11" s="1100" t="s">
        <v>20</v>
      </c>
      <c r="D11" s="1088"/>
      <c r="E11" s="37" t="s">
        <v>3</v>
      </c>
      <c r="F11" s="38" t="s">
        <v>21</v>
      </c>
      <c r="G11" s="33">
        <v>107179</v>
      </c>
      <c r="H11" s="39">
        <v>221172</v>
      </c>
      <c r="I11" s="39">
        <v>343233</v>
      </c>
      <c r="J11" s="40">
        <v>478107</v>
      </c>
      <c r="K11" s="33">
        <v>120690</v>
      </c>
      <c r="L11" s="39">
        <v>250544</v>
      </c>
      <c r="M11" s="39">
        <v>380856</v>
      </c>
      <c r="N11" s="40">
        <v>529816</v>
      </c>
      <c r="O11" s="41">
        <v>135120</v>
      </c>
      <c r="P11" s="39">
        <v>282067</v>
      </c>
      <c r="Q11" s="39">
        <v>430092</v>
      </c>
      <c r="R11" s="40">
        <v>588578</v>
      </c>
      <c r="S11" s="41">
        <v>136195</v>
      </c>
      <c r="T11" s="39">
        <v>281311</v>
      </c>
      <c r="U11" s="39">
        <v>427034</v>
      </c>
      <c r="V11" s="40">
        <v>590881</v>
      </c>
      <c r="W11" s="41">
        <v>147728</v>
      </c>
      <c r="X11" s="39">
        <v>307195</v>
      </c>
      <c r="Y11" s="39">
        <v>471182</v>
      </c>
      <c r="Z11" s="45">
        <v>652907</v>
      </c>
      <c r="AA11" s="39">
        <v>168276</v>
      </c>
      <c r="AB11" s="685"/>
      <c r="AC11" s="685"/>
      <c r="AD11" s="686"/>
    </row>
    <row r="12" spans="1:30" s="29" customFormat="1" ht="18" customHeight="1">
      <c r="A12" s="22"/>
      <c r="B12" s="30"/>
      <c r="C12" s="1100" t="s">
        <v>22</v>
      </c>
      <c r="D12" s="1088"/>
      <c r="E12" s="42" t="s">
        <v>14</v>
      </c>
      <c r="F12" s="43" t="s">
        <v>23</v>
      </c>
      <c r="G12" s="33">
        <v>110942</v>
      </c>
      <c r="H12" s="44">
        <v>219223</v>
      </c>
      <c r="I12" s="44">
        <v>326422</v>
      </c>
      <c r="J12" s="45">
        <v>427938</v>
      </c>
      <c r="K12" s="33">
        <v>101470</v>
      </c>
      <c r="L12" s="46">
        <v>208907</v>
      </c>
      <c r="M12" s="39">
        <v>313903</v>
      </c>
      <c r="N12" s="47">
        <v>421920</v>
      </c>
      <c r="O12" s="48">
        <v>103029</v>
      </c>
      <c r="P12" s="46">
        <v>208468</v>
      </c>
      <c r="Q12" s="46">
        <v>313978</v>
      </c>
      <c r="R12" s="47">
        <v>426010</v>
      </c>
      <c r="S12" s="48">
        <v>104956</v>
      </c>
      <c r="T12" s="46">
        <v>208270</v>
      </c>
      <c r="U12" s="46">
        <v>317482</v>
      </c>
      <c r="V12" s="47">
        <v>429376</v>
      </c>
      <c r="W12" s="48">
        <v>113994</v>
      </c>
      <c r="X12" s="46">
        <v>228928</v>
      </c>
      <c r="Y12" s="46">
        <v>347339</v>
      </c>
      <c r="Z12" s="433">
        <v>475656</v>
      </c>
      <c r="AA12" s="46">
        <v>138524</v>
      </c>
      <c r="AB12" s="687"/>
      <c r="AC12" s="687"/>
      <c r="AD12" s="688"/>
    </row>
    <row r="13" spans="1:30" s="29" customFormat="1" ht="18" customHeight="1">
      <c r="A13" s="22"/>
      <c r="B13" s="30"/>
      <c r="C13" s="1100" t="s">
        <v>24</v>
      </c>
      <c r="D13" s="1088"/>
      <c r="E13" s="42" t="s">
        <v>14</v>
      </c>
      <c r="F13" s="43" t="s">
        <v>25</v>
      </c>
      <c r="G13" s="33">
        <v>86454</v>
      </c>
      <c r="H13" s="46">
        <v>177093</v>
      </c>
      <c r="I13" s="46">
        <v>281597</v>
      </c>
      <c r="J13" s="47">
        <v>387492</v>
      </c>
      <c r="K13" s="33">
        <v>103691</v>
      </c>
      <c r="L13" s="46">
        <v>206607</v>
      </c>
      <c r="M13" s="46">
        <v>322470</v>
      </c>
      <c r="N13" s="47">
        <v>440133</v>
      </c>
      <c r="O13" s="48">
        <v>110828</v>
      </c>
      <c r="P13" s="46">
        <v>217466</v>
      </c>
      <c r="Q13" s="46">
        <v>334673</v>
      </c>
      <c r="R13" s="47">
        <v>455442</v>
      </c>
      <c r="S13" s="48">
        <v>105883</v>
      </c>
      <c r="T13" s="46">
        <v>211867</v>
      </c>
      <c r="U13" s="46">
        <v>330447</v>
      </c>
      <c r="V13" s="47">
        <v>454249</v>
      </c>
      <c r="W13" s="48">
        <v>131558</v>
      </c>
      <c r="X13" s="46">
        <v>259632</v>
      </c>
      <c r="Y13" s="46">
        <v>404294</v>
      </c>
      <c r="Z13" s="433">
        <v>550885</v>
      </c>
      <c r="AA13" s="46">
        <v>163245</v>
      </c>
      <c r="AB13" s="687"/>
      <c r="AC13" s="687"/>
      <c r="AD13" s="688"/>
    </row>
    <row r="14" spans="1:30" s="29" customFormat="1" ht="18" customHeight="1">
      <c r="A14" s="22"/>
      <c r="B14" s="30"/>
      <c r="C14" s="1109" t="s">
        <v>26</v>
      </c>
      <c r="D14" s="1110"/>
      <c r="E14" s="49" t="s">
        <v>3</v>
      </c>
      <c r="F14" s="50" t="s">
        <v>27</v>
      </c>
      <c r="G14" s="51">
        <v>-55395</v>
      </c>
      <c r="H14" s="52">
        <v>-116120</v>
      </c>
      <c r="I14" s="52">
        <v>-177806</v>
      </c>
      <c r="J14" s="53">
        <v>-258713</v>
      </c>
      <c r="K14" s="51">
        <v>-58255</v>
      </c>
      <c r="L14" s="52">
        <v>-117838</v>
      </c>
      <c r="M14" s="52">
        <v>-183303</v>
      </c>
      <c r="N14" s="53">
        <v>-267314</v>
      </c>
      <c r="O14" s="54">
        <v>-60881</v>
      </c>
      <c r="P14" s="52">
        <v>-124023</v>
      </c>
      <c r="Q14" s="52">
        <v>-192393</v>
      </c>
      <c r="R14" s="53">
        <v>-283740</v>
      </c>
      <c r="S14" s="54">
        <v>-63481</v>
      </c>
      <c r="T14" s="52">
        <v>-136178</v>
      </c>
      <c r="U14" s="52">
        <v>-209018</v>
      </c>
      <c r="V14" s="53">
        <v>-303922</v>
      </c>
      <c r="W14" s="54">
        <v>-70967</v>
      </c>
      <c r="X14" s="52">
        <v>-151528</v>
      </c>
      <c r="Y14" s="52">
        <v>-233754</v>
      </c>
      <c r="Z14" s="434">
        <v>-343040</v>
      </c>
      <c r="AA14" s="52">
        <v>-84428</v>
      </c>
      <c r="AB14" s="689"/>
      <c r="AC14" s="689"/>
      <c r="AD14" s="690"/>
    </row>
    <row r="15" spans="1:30" s="16" customFormat="1" ht="18" customHeight="1">
      <c r="A15" s="22"/>
      <c r="B15" s="1091" t="s">
        <v>28</v>
      </c>
      <c r="C15" s="1092"/>
      <c r="D15" s="1092"/>
      <c r="E15" s="55" t="s">
        <v>3</v>
      </c>
      <c r="F15" s="24" t="s">
        <v>29</v>
      </c>
      <c r="G15" s="56">
        <v>26305</v>
      </c>
      <c r="H15" s="57">
        <v>56339</v>
      </c>
      <c r="I15" s="57">
        <v>87178</v>
      </c>
      <c r="J15" s="58">
        <v>123120</v>
      </c>
      <c r="K15" s="56">
        <v>29141</v>
      </c>
      <c r="L15" s="57">
        <v>60069</v>
      </c>
      <c r="M15" s="57">
        <v>94308</v>
      </c>
      <c r="N15" s="58">
        <v>147716</v>
      </c>
      <c r="O15" s="59">
        <v>29838</v>
      </c>
      <c r="P15" s="57">
        <v>63757</v>
      </c>
      <c r="Q15" s="57">
        <v>93535</v>
      </c>
      <c r="R15" s="58">
        <v>130937</v>
      </c>
      <c r="S15" s="59">
        <v>26687</v>
      </c>
      <c r="T15" s="57">
        <v>63821</v>
      </c>
      <c r="U15" s="57">
        <v>106910</v>
      </c>
      <c r="V15" s="58">
        <v>139173</v>
      </c>
      <c r="W15" s="59">
        <v>47271</v>
      </c>
      <c r="X15" s="57">
        <v>109138</v>
      </c>
      <c r="Y15" s="57">
        <v>167090</v>
      </c>
      <c r="Z15" s="435">
        <v>212590</v>
      </c>
      <c r="AA15" s="57">
        <v>57522</v>
      </c>
      <c r="AB15" s="691"/>
      <c r="AC15" s="691"/>
      <c r="AD15" s="692"/>
    </row>
    <row r="16" spans="1:30" s="29" customFormat="1" ht="18" customHeight="1">
      <c r="A16" s="22"/>
      <c r="B16" s="30"/>
      <c r="C16" s="1098" t="s">
        <v>16</v>
      </c>
      <c r="D16" s="1099"/>
      <c r="E16" s="31" t="s">
        <v>30</v>
      </c>
      <c r="F16" s="32" t="s">
        <v>31</v>
      </c>
      <c r="G16" s="33">
        <v>5507</v>
      </c>
      <c r="H16" s="34">
        <v>11584</v>
      </c>
      <c r="I16" s="34">
        <v>17808</v>
      </c>
      <c r="J16" s="35">
        <v>38279</v>
      </c>
      <c r="K16" s="33">
        <v>7998</v>
      </c>
      <c r="L16" s="34">
        <v>11350</v>
      </c>
      <c r="M16" s="34">
        <v>17519</v>
      </c>
      <c r="N16" s="35">
        <v>43872</v>
      </c>
      <c r="O16" s="36">
        <v>7921</v>
      </c>
      <c r="P16" s="34">
        <v>13322</v>
      </c>
      <c r="Q16" s="34">
        <v>25429</v>
      </c>
      <c r="R16" s="35">
        <v>52802</v>
      </c>
      <c r="S16" s="36">
        <v>10970</v>
      </c>
      <c r="T16" s="34">
        <v>23984</v>
      </c>
      <c r="U16" s="34">
        <v>38416</v>
      </c>
      <c r="V16" s="35">
        <v>67825</v>
      </c>
      <c r="W16" s="36">
        <v>10584</v>
      </c>
      <c r="X16" s="34">
        <v>28359</v>
      </c>
      <c r="Y16" s="34">
        <v>44134</v>
      </c>
      <c r="Z16" s="432">
        <v>68092</v>
      </c>
      <c r="AA16" s="34">
        <v>11337</v>
      </c>
      <c r="AB16" s="683"/>
      <c r="AC16" s="683"/>
      <c r="AD16" s="684"/>
    </row>
    <row r="17" spans="1:30" s="29" customFormat="1" ht="18" customHeight="1">
      <c r="A17" s="22"/>
      <c r="B17" s="30"/>
      <c r="C17" s="1100" t="s">
        <v>18</v>
      </c>
      <c r="D17" s="1088"/>
      <c r="E17" s="37" t="s">
        <v>3</v>
      </c>
      <c r="F17" s="38" t="s">
        <v>32</v>
      </c>
      <c r="G17" s="33">
        <v>11068</v>
      </c>
      <c r="H17" s="39">
        <v>23729</v>
      </c>
      <c r="I17" s="39">
        <v>38641</v>
      </c>
      <c r="J17" s="40">
        <v>51434</v>
      </c>
      <c r="K17" s="33">
        <v>10851</v>
      </c>
      <c r="L17" s="39">
        <v>23768</v>
      </c>
      <c r="M17" s="39">
        <v>37322</v>
      </c>
      <c r="N17" s="40">
        <v>52930</v>
      </c>
      <c r="O17" s="41">
        <v>10689</v>
      </c>
      <c r="P17" s="39">
        <v>24820</v>
      </c>
      <c r="Q17" s="39">
        <v>34088</v>
      </c>
      <c r="R17" s="40">
        <v>50374</v>
      </c>
      <c r="S17" s="41">
        <v>10586</v>
      </c>
      <c r="T17" s="39">
        <v>23239</v>
      </c>
      <c r="U17" s="39">
        <v>38960</v>
      </c>
      <c r="V17" s="40">
        <v>56712</v>
      </c>
      <c r="W17" s="41">
        <v>12626</v>
      </c>
      <c r="X17" s="39">
        <v>29179</v>
      </c>
      <c r="Y17" s="39">
        <v>44115</v>
      </c>
      <c r="Z17" s="45">
        <v>62332</v>
      </c>
      <c r="AA17" s="39">
        <v>15855</v>
      </c>
      <c r="AB17" s="685"/>
      <c r="AC17" s="685"/>
      <c r="AD17" s="686"/>
    </row>
    <row r="18" spans="1:30" s="29" customFormat="1" ht="18" customHeight="1">
      <c r="A18" s="22"/>
      <c r="B18" s="30"/>
      <c r="C18" s="1100" t="s">
        <v>20</v>
      </c>
      <c r="D18" s="1088"/>
      <c r="E18" s="37" t="s">
        <v>3</v>
      </c>
      <c r="F18" s="38" t="s">
        <v>33</v>
      </c>
      <c r="G18" s="33">
        <v>9221</v>
      </c>
      <c r="H18" s="39">
        <v>21331</v>
      </c>
      <c r="I18" s="39">
        <v>34693</v>
      </c>
      <c r="J18" s="40">
        <v>40525</v>
      </c>
      <c r="K18" s="33">
        <v>11276</v>
      </c>
      <c r="L18" s="39">
        <v>24408</v>
      </c>
      <c r="M18" s="39">
        <v>37823</v>
      </c>
      <c r="N18" s="40">
        <v>48514</v>
      </c>
      <c r="O18" s="41">
        <v>11469</v>
      </c>
      <c r="P18" s="39">
        <v>26538</v>
      </c>
      <c r="Q18" s="39">
        <v>42696</v>
      </c>
      <c r="R18" s="40">
        <v>53534</v>
      </c>
      <c r="S18" s="41">
        <v>9786</v>
      </c>
      <c r="T18" s="39">
        <v>23069</v>
      </c>
      <c r="U18" s="39">
        <v>38462</v>
      </c>
      <c r="V18" s="40">
        <v>52310</v>
      </c>
      <c r="W18" s="41">
        <v>15237</v>
      </c>
      <c r="X18" s="39">
        <v>35385</v>
      </c>
      <c r="Y18" s="39">
        <v>54968</v>
      </c>
      <c r="Z18" s="45">
        <v>64146</v>
      </c>
      <c r="AA18" s="39">
        <v>18603</v>
      </c>
      <c r="AB18" s="685"/>
      <c r="AC18" s="685"/>
      <c r="AD18" s="686"/>
    </row>
    <row r="19" spans="1:30" s="29" customFormat="1" ht="18" customHeight="1">
      <c r="A19" s="22"/>
      <c r="B19" s="30"/>
      <c r="C19" s="1100" t="s">
        <v>22</v>
      </c>
      <c r="D19" s="1088"/>
      <c r="E19" s="42" t="s">
        <v>30</v>
      </c>
      <c r="F19" s="43" t="s">
        <v>34</v>
      </c>
      <c r="G19" s="33">
        <v>291</v>
      </c>
      <c r="H19" s="46">
        <v>-890</v>
      </c>
      <c r="I19" s="44">
        <v>-4521</v>
      </c>
      <c r="J19" s="45">
        <v>-4219</v>
      </c>
      <c r="K19" s="33">
        <v>-1879</v>
      </c>
      <c r="L19" s="46">
        <v>-867</v>
      </c>
      <c r="M19" s="39">
        <v>546</v>
      </c>
      <c r="N19" s="47">
        <v>3489</v>
      </c>
      <c r="O19" s="48">
        <v>-823</v>
      </c>
      <c r="P19" s="46">
        <v>124</v>
      </c>
      <c r="Q19" s="46">
        <v>517</v>
      </c>
      <c r="R19" s="47">
        <v>3241</v>
      </c>
      <c r="S19" s="48">
        <v>-1320</v>
      </c>
      <c r="T19" s="46">
        <v>-2644</v>
      </c>
      <c r="U19" s="46">
        <v>-5470</v>
      </c>
      <c r="V19" s="47">
        <v>-16161</v>
      </c>
      <c r="W19" s="48">
        <v>4267</v>
      </c>
      <c r="X19" s="46">
        <v>7095</v>
      </c>
      <c r="Y19" s="46">
        <v>11513</v>
      </c>
      <c r="Z19" s="433">
        <v>17169</v>
      </c>
      <c r="AA19" s="46">
        <v>6296</v>
      </c>
      <c r="AB19" s="687"/>
      <c r="AC19" s="687"/>
      <c r="AD19" s="688"/>
    </row>
    <row r="20" spans="1:30" s="29" customFormat="1" ht="18" customHeight="1">
      <c r="A20" s="22"/>
      <c r="B20" s="30"/>
      <c r="C20" s="1100" t="s">
        <v>24</v>
      </c>
      <c r="D20" s="1088"/>
      <c r="E20" s="42" t="s">
        <v>30</v>
      </c>
      <c r="F20" s="43" t="s">
        <v>35</v>
      </c>
      <c r="G20" s="33">
        <v>-186</v>
      </c>
      <c r="H20" s="46">
        <v>1144</v>
      </c>
      <c r="I20" s="46">
        <v>3200</v>
      </c>
      <c r="J20" s="47">
        <v>4860</v>
      </c>
      <c r="K20" s="33">
        <v>782</v>
      </c>
      <c r="L20" s="46">
        <v>2574</v>
      </c>
      <c r="M20" s="39">
        <v>3233</v>
      </c>
      <c r="N20" s="47">
        <v>7895</v>
      </c>
      <c r="O20" s="48">
        <v>574</v>
      </c>
      <c r="P20" s="46">
        <v>987</v>
      </c>
      <c r="Q20" s="46">
        <v>-3366</v>
      </c>
      <c r="R20" s="47">
        <v>-14408</v>
      </c>
      <c r="S20" s="48">
        <v>-1643</v>
      </c>
      <c r="T20" s="46">
        <v>-527</v>
      </c>
      <c r="U20" s="46">
        <v>2816</v>
      </c>
      <c r="V20" s="47">
        <v>-6081</v>
      </c>
      <c r="W20" s="48">
        <v>4039</v>
      </c>
      <c r="X20" s="46">
        <v>10066</v>
      </c>
      <c r="Y20" s="46">
        <v>14503</v>
      </c>
      <c r="Z20" s="433">
        <v>15608</v>
      </c>
      <c r="AA20" s="46">
        <v>7114</v>
      </c>
      <c r="AB20" s="687"/>
      <c r="AC20" s="687"/>
      <c r="AD20" s="688"/>
    </row>
    <row r="21" spans="1:30" s="63" customFormat="1" ht="18" customHeight="1">
      <c r="A21" s="22"/>
      <c r="B21" s="60"/>
      <c r="C21" s="1111" t="s">
        <v>36</v>
      </c>
      <c r="D21" s="1112"/>
      <c r="E21" s="61" t="s">
        <v>3</v>
      </c>
      <c r="F21" s="62" t="s">
        <v>37</v>
      </c>
      <c r="G21" s="51">
        <v>404</v>
      </c>
      <c r="H21" s="52">
        <v>-558</v>
      </c>
      <c r="I21" s="52">
        <v>-2643</v>
      </c>
      <c r="J21" s="53">
        <v>-7760</v>
      </c>
      <c r="K21" s="51">
        <v>113</v>
      </c>
      <c r="L21" s="52">
        <v>-1164</v>
      </c>
      <c r="M21" s="52">
        <v>-2135</v>
      </c>
      <c r="N21" s="53">
        <v>-8984</v>
      </c>
      <c r="O21" s="54">
        <v>9</v>
      </c>
      <c r="P21" s="52">
        <v>-2034</v>
      </c>
      <c r="Q21" s="52">
        <v>-5828</v>
      </c>
      <c r="R21" s="53">
        <v>-14605</v>
      </c>
      <c r="S21" s="54">
        <v>-1692</v>
      </c>
      <c r="T21" s="52">
        <v>-3300</v>
      </c>
      <c r="U21" s="52">
        <v>-6274</v>
      </c>
      <c r="V21" s="53">
        <v>-15432</v>
      </c>
      <c r="W21" s="54">
        <v>518</v>
      </c>
      <c r="X21" s="52">
        <v>-946</v>
      </c>
      <c r="Y21" s="52">
        <v>-2143</v>
      </c>
      <c r="Z21" s="434">
        <v>-14756</v>
      </c>
      <c r="AA21" s="52">
        <v>-1683</v>
      </c>
      <c r="AB21" s="689"/>
      <c r="AC21" s="689"/>
      <c r="AD21" s="690"/>
    </row>
    <row r="22" spans="1:30" s="63" customFormat="1" ht="18" customHeight="1">
      <c r="A22" s="22"/>
      <c r="B22" s="1113" t="s">
        <v>38</v>
      </c>
      <c r="C22" s="1114"/>
      <c r="D22" s="1114"/>
      <c r="E22" s="64" t="s">
        <v>30</v>
      </c>
      <c r="F22" s="65" t="s">
        <v>39</v>
      </c>
      <c r="G22" s="56">
        <v>470322</v>
      </c>
      <c r="H22" s="57">
        <v>960465</v>
      </c>
      <c r="I22" s="57">
        <v>1480115</v>
      </c>
      <c r="J22" s="58">
        <v>2039690</v>
      </c>
      <c r="K22" s="56">
        <v>505240</v>
      </c>
      <c r="L22" s="57">
        <v>1022722</v>
      </c>
      <c r="M22" s="57">
        <v>1550686</v>
      </c>
      <c r="N22" s="58">
        <v>2163625</v>
      </c>
      <c r="O22" s="59">
        <v>527276</v>
      </c>
      <c r="P22" s="57">
        <v>1077819</v>
      </c>
      <c r="Q22" s="57">
        <v>1642037</v>
      </c>
      <c r="R22" s="58">
        <v>2266808</v>
      </c>
      <c r="S22" s="59">
        <v>530936</v>
      </c>
      <c r="T22" s="57">
        <v>1080117</v>
      </c>
      <c r="U22" s="57">
        <v>1658396</v>
      </c>
      <c r="V22" s="58">
        <v>2318658</v>
      </c>
      <c r="W22" s="59">
        <v>590822</v>
      </c>
      <c r="X22" s="57">
        <v>1212079</v>
      </c>
      <c r="Y22" s="57">
        <v>1848208</v>
      </c>
      <c r="Z22" s="435">
        <v>2551906</v>
      </c>
      <c r="AA22" s="57">
        <v>677368</v>
      </c>
      <c r="AB22" s="691"/>
      <c r="AC22" s="691"/>
      <c r="AD22" s="692"/>
    </row>
    <row r="23" spans="1:30" s="29" customFormat="1" ht="18" customHeight="1">
      <c r="A23" s="22"/>
      <c r="B23" s="30"/>
      <c r="C23" s="1098" t="s">
        <v>16</v>
      </c>
      <c r="D23" s="1099"/>
      <c r="E23" s="31" t="s">
        <v>30</v>
      </c>
      <c r="F23" s="32" t="s">
        <v>31</v>
      </c>
      <c r="G23" s="33">
        <v>74379</v>
      </c>
      <c r="H23" s="34">
        <v>156732</v>
      </c>
      <c r="I23" s="66">
        <v>245774</v>
      </c>
      <c r="J23" s="35">
        <v>361767</v>
      </c>
      <c r="K23" s="33">
        <v>88832</v>
      </c>
      <c r="L23" s="34">
        <v>174609</v>
      </c>
      <c r="M23" s="66">
        <v>264074</v>
      </c>
      <c r="N23" s="35">
        <v>399581</v>
      </c>
      <c r="O23" s="36">
        <v>82358</v>
      </c>
      <c r="P23" s="34">
        <v>176787</v>
      </c>
      <c r="Q23" s="34">
        <v>276661</v>
      </c>
      <c r="R23" s="35">
        <v>413742</v>
      </c>
      <c r="S23" s="36">
        <v>91005</v>
      </c>
      <c r="T23" s="34">
        <v>191241</v>
      </c>
      <c r="U23" s="34">
        <v>296108</v>
      </c>
      <c r="V23" s="35">
        <v>452043</v>
      </c>
      <c r="W23" s="36">
        <v>101303</v>
      </c>
      <c r="X23" s="34">
        <v>218233</v>
      </c>
      <c r="Y23" s="34">
        <v>336962</v>
      </c>
      <c r="Z23" s="432">
        <v>486599</v>
      </c>
      <c r="AA23" s="34">
        <v>105483</v>
      </c>
      <c r="AB23" s="683"/>
      <c r="AC23" s="683"/>
      <c r="AD23" s="684"/>
    </row>
    <row r="24" spans="1:30" s="29" customFormat="1" ht="18" customHeight="1">
      <c r="A24" s="22"/>
      <c r="B24" s="30"/>
      <c r="C24" s="1100" t="s">
        <v>18</v>
      </c>
      <c r="D24" s="1088"/>
      <c r="E24" s="37" t="s">
        <v>3</v>
      </c>
      <c r="F24" s="38" t="s">
        <v>19</v>
      </c>
      <c r="G24" s="33">
        <v>116747</v>
      </c>
      <c r="H24" s="39">
        <v>238156</v>
      </c>
      <c r="I24" s="39">
        <v>363280</v>
      </c>
      <c r="J24" s="40">
        <v>496427</v>
      </c>
      <c r="K24" s="33">
        <v>116408</v>
      </c>
      <c r="L24" s="39">
        <v>235860</v>
      </c>
      <c r="M24" s="39">
        <v>352683</v>
      </c>
      <c r="N24" s="40">
        <v>491579</v>
      </c>
      <c r="O24" s="41">
        <v>122979</v>
      </c>
      <c r="P24" s="39">
        <v>247640</v>
      </c>
      <c r="Q24" s="39">
        <v>370701</v>
      </c>
      <c r="R24" s="40">
        <v>505475</v>
      </c>
      <c r="S24" s="41">
        <v>119985</v>
      </c>
      <c r="T24" s="39">
        <v>244644</v>
      </c>
      <c r="U24" s="39">
        <v>374915</v>
      </c>
      <c r="V24" s="40">
        <v>518063</v>
      </c>
      <c r="W24" s="41">
        <v>127303</v>
      </c>
      <c r="X24" s="39">
        <v>266756</v>
      </c>
      <c r="Y24" s="39">
        <v>394967</v>
      </c>
      <c r="Z24" s="45">
        <v>541414</v>
      </c>
      <c r="AA24" s="39">
        <v>139460</v>
      </c>
      <c r="AB24" s="685"/>
      <c r="AC24" s="685"/>
      <c r="AD24" s="686"/>
    </row>
    <row r="25" spans="1:30" s="29" customFormat="1" ht="18" customHeight="1">
      <c r="A25" s="22"/>
      <c r="B25" s="30"/>
      <c r="C25" s="1100" t="s">
        <v>20</v>
      </c>
      <c r="D25" s="1088"/>
      <c r="E25" s="37" t="s">
        <v>3</v>
      </c>
      <c r="F25" s="38" t="s">
        <v>21</v>
      </c>
      <c r="G25" s="33">
        <v>76312</v>
      </c>
      <c r="H25" s="39">
        <v>156804</v>
      </c>
      <c r="I25" s="39">
        <v>244407</v>
      </c>
      <c r="J25" s="40">
        <v>340186</v>
      </c>
      <c r="K25" s="33">
        <v>86825</v>
      </c>
      <c r="L25" s="39">
        <v>180931</v>
      </c>
      <c r="M25" s="39">
        <v>274069</v>
      </c>
      <c r="N25" s="40">
        <v>379234</v>
      </c>
      <c r="O25" s="41">
        <v>97841</v>
      </c>
      <c r="P25" s="39">
        <v>207434</v>
      </c>
      <c r="Q25" s="39">
        <v>315131</v>
      </c>
      <c r="R25" s="40">
        <v>427982</v>
      </c>
      <c r="S25" s="41">
        <v>99437</v>
      </c>
      <c r="T25" s="39">
        <v>204447</v>
      </c>
      <c r="U25" s="39">
        <v>310166</v>
      </c>
      <c r="V25" s="40">
        <v>427753</v>
      </c>
      <c r="W25" s="41">
        <v>105561</v>
      </c>
      <c r="X25" s="39">
        <v>218767</v>
      </c>
      <c r="Y25" s="39">
        <v>336417</v>
      </c>
      <c r="Z25" s="45">
        <v>460641</v>
      </c>
      <c r="AA25" s="39">
        <v>119648</v>
      </c>
      <c r="AB25" s="685"/>
      <c r="AC25" s="685"/>
      <c r="AD25" s="686"/>
    </row>
    <row r="26" spans="1:30" s="29" customFormat="1" ht="18" customHeight="1">
      <c r="A26" s="22"/>
      <c r="B26" s="30"/>
      <c r="C26" s="1100" t="s">
        <v>22</v>
      </c>
      <c r="D26" s="1088"/>
      <c r="E26" s="42" t="s">
        <v>30</v>
      </c>
      <c r="F26" s="43" t="s">
        <v>40</v>
      </c>
      <c r="G26" s="33">
        <v>109765</v>
      </c>
      <c r="H26" s="44">
        <v>216991</v>
      </c>
      <c r="I26" s="44">
        <v>322670</v>
      </c>
      <c r="J26" s="45">
        <v>422262</v>
      </c>
      <c r="K26" s="33">
        <v>100265</v>
      </c>
      <c r="L26" s="46">
        <v>206644</v>
      </c>
      <c r="M26" s="39">
        <v>310540</v>
      </c>
      <c r="N26" s="47">
        <v>416484</v>
      </c>
      <c r="O26" s="48">
        <v>101916</v>
      </c>
      <c r="P26" s="46">
        <v>205812</v>
      </c>
      <c r="Q26" s="46">
        <v>310162</v>
      </c>
      <c r="R26" s="47">
        <v>419312</v>
      </c>
      <c r="S26" s="48">
        <v>103722</v>
      </c>
      <c r="T26" s="46">
        <v>205668</v>
      </c>
      <c r="U26" s="46">
        <v>313035</v>
      </c>
      <c r="V26" s="47">
        <v>422772</v>
      </c>
      <c r="W26" s="48">
        <v>112548</v>
      </c>
      <c r="X26" s="46">
        <v>225196</v>
      </c>
      <c r="Y26" s="46">
        <v>341904</v>
      </c>
      <c r="Z26" s="433">
        <v>467896</v>
      </c>
      <c r="AA26" s="46">
        <v>136473</v>
      </c>
      <c r="AB26" s="687"/>
      <c r="AC26" s="687"/>
      <c r="AD26" s="688"/>
    </row>
    <row r="27" spans="1:30" s="29" customFormat="1" ht="18" customHeight="1">
      <c r="A27" s="22"/>
      <c r="B27" s="30"/>
      <c r="C27" s="1100" t="s">
        <v>24</v>
      </c>
      <c r="D27" s="1088"/>
      <c r="E27" s="42" t="s">
        <v>30</v>
      </c>
      <c r="F27" s="43" t="s">
        <v>35</v>
      </c>
      <c r="G27" s="33">
        <v>85811</v>
      </c>
      <c r="H27" s="46">
        <v>175667</v>
      </c>
      <c r="I27" s="46">
        <v>279040</v>
      </c>
      <c r="J27" s="47">
        <v>383863</v>
      </c>
      <c r="K27" s="33">
        <v>103050</v>
      </c>
      <c r="L27" s="46">
        <v>205016</v>
      </c>
      <c r="M27" s="39">
        <v>319268</v>
      </c>
      <c r="N27" s="47">
        <v>433858</v>
      </c>
      <c r="O27" s="48">
        <v>109970</v>
      </c>
      <c r="P27" s="46">
        <v>215514</v>
      </c>
      <c r="Q27" s="46">
        <v>331571</v>
      </c>
      <c r="R27" s="47">
        <v>449685</v>
      </c>
      <c r="S27" s="48">
        <v>104806</v>
      </c>
      <c r="T27" s="46">
        <v>209616</v>
      </c>
      <c r="U27" s="46">
        <v>326767</v>
      </c>
      <c r="V27" s="47">
        <v>446703</v>
      </c>
      <c r="W27" s="48">
        <v>130038</v>
      </c>
      <c r="X27" s="46">
        <v>256581</v>
      </c>
      <c r="Y27" s="46">
        <v>399280</v>
      </c>
      <c r="Z27" s="433">
        <v>542839</v>
      </c>
      <c r="AA27" s="46">
        <v>162128</v>
      </c>
      <c r="AB27" s="687"/>
      <c r="AC27" s="687"/>
      <c r="AD27" s="688"/>
    </row>
    <row r="28" spans="1:30" s="29" customFormat="1" ht="18" customHeight="1">
      <c r="A28" s="22"/>
      <c r="B28" s="67"/>
      <c r="C28" s="1109" t="s">
        <v>41</v>
      </c>
      <c r="D28" s="1110"/>
      <c r="E28" s="49" t="s">
        <v>3</v>
      </c>
      <c r="F28" s="50" t="s">
        <v>27</v>
      </c>
      <c r="G28" s="51">
        <v>7308</v>
      </c>
      <c r="H28" s="52">
        <v>16114</v>
      </c>
      <c r="I28" s="52">
        <v>24943</v>
      </c>
      <c r="J28" s="53">
        <v>35184</v>
      </c>
      <c r="K28" s="51">
        <v>9859</v>
      </c>
      <c r="L28" s="52">
        <v>19663</v>
      </c>
      <c r="M28" s="52">
        <v>30053</v>
      </c>
      <c r="N28" s="53">
        <v>42889</v>
      </c>
      <c r="O28" s="54">
        <v>12212</v>
      </c>
      <c r="P28" s="52">
        <v>24631</v>
      </c>
      <c r="Q28" s="52">
        <v>37811</v>
      </c>
      <c r="R28" s="53">
        <v>50613</v>
      </c>
      <c r="S28" s="54">
        <v>11980</v>
      </c>
      <c r="T28" s="52">
        <v>24501</v>
      </c>
      <c r="U28" s="52">
        <v>37405</v>
      </c>
      <c r="V28" s="53">
        <v>51325</v>
      </c>
      <c r="W28" s="54">
        <v>14068</v>
      </c>
      <c r="X28" s="52">
        <v>26547</v>
      </c>
      <c r="Y28" s="52">
        <v>38678</v>
      </c>
      <c r="Z28" s="434">
        <v>52517</v>
      </c>
      <c r="AA28" s="52">
        <v>14176</v>
      </c>
      <c r="AB28" s="689"/>
      <c r="AC28" s="689"/>
      <c r="AD28" s="690"/>
    </row>
    <row r="29" spans="1:30" s="70" customFormat="1" ht="18" customHeight="1">
      <c r="A29" s="22"/>
      <c r="B29" s="1122" t="s">
        <v>42</v>
      </c>
      <c r="C29" s="1097"/>
      <c r="D29" s="1097"/>
      <c r="E29" s="55" t="s">
        <v>3</v>
      </c>
      <c r="F29" s="68" t="s">
        <v>43</v>
      </c>
      <c r="G29" s="56">
        <v>488258</v>
      </c>
      <c r="H29" s="57">
        <v>875776</v>
      </c>
      <c r="I29" s="69">
        <v>1384790</v>
      </c>
      <c r="J29" s="58">
        <v>1950033</v>
      </c>
      <c r="K29" s="56">
        <v>504111</v>
      </c>
      <c r="L29" s="57">
        <v>920358</v>
      </c>
      <c r="M29" s="57">
        <v>1404829</v>
      </c>
      <c r="N29" s="58">
        <v>2076088</v>
      </c>
      <c r="O29" s="59">
        <v>522901</v>
      </c>
      <c r="P29" s="57">
        <v>1088768</v>
      </c>
      <c r="Q29" s="57">
        <v>1579876</v>
      </c>
      <c r="R29" s="58">
        <v>2275217</v>
      </c>
      <c r="S29" s="59">
        <v>615440</v>
      </c>
      <c r="T29" s="57">
        <v>1065457</v>
      </c>
      <c r="U29" s="57">
        <v>1577368</v>
      </c>
      <c r="V29" s="58">
        <v>2223320</v>
      </c>
      <c r="W29" s="59">
        <v>589800</v>
      </c>
      <c r="X29" s="57">
        <v>1153560</v>
      </c>
      <c r="Y29" s="57">
        <v>1720422</v>
      </c>
      <c r="Z29" s="435">
        <v>2400817</v>
      </c>
      <c r="AA29" s="57">
        <v>622696</v>
      </c>
      <c r="AB29" s="691"/>
      <c r="AC29" s="691"/>
      <c r="AD29" s="692"/>
    </row>
    <row r="30" spans="1:30" s="70" customFormat="1" ht="18" customHeight="1">
      <c r="A30" s="22"/>
      <c r="B30" s="30"/>
      <c r="C30" s="1098" t="s">
        <v>16</v>
      </c>
      <c r="D30" s="1099"/>
      <c r="E30" s="31" t="s">
        <v>44</v>
      </c>
      <c r="F30" s="32" t="s">
        <v>31</v>
      </c>
      <c r="G30" s="33">
        <v>140847</v>
      </c>
      <c r="H30" s="34">
        <v>220481</v>
      </c>
      <c r="I30" s="34">
        <v>317103</v>
      </c>
      <c r="J30" s="35">
        <v>445998</v>
      </c>
      <c r="K30" s="33">
        <v>101378</v>
      </c>
      <c r="L30" s="34">
        <v>172051</v>
      </c>
      <c r="M30" s="34">
        <v>261993</v>
      </c>
      <c r="N30" s="35">
        <v>391087</v>
      </c>
      <c r="O30" s="36">
        <v>106399</v>
      </c>
      <c r="P30" s="34">
        <v>260100</v>
      </c>
      <c r="Q30" s="34">
        <v>343040</v>
      </c>
      <c r="R30" s="35">
        <v>476995</v>
      </c>
      <c r="S30" s="36">
        <v>173126</v>
      </c>
      <c r="T30" s="34">
        <v>248760</v>
      </c>
      <c r="U30" s="34">
        <v>350335</v>
      </c>
      <c r="V30" s="35">
        <v>481599</v>
      </c>
      <c r="W30" s="36">
        <v>157730</v>
      </c>
      <c r="X30" s="34">
        <v>295567</v>
      </c>
      <c r="Y30" s="34">
        <v>404679</v>
      </c>
      <c r="Z30" s="432">
        <v>544280</v>
      </c>
      <c r="AA30" s="34">
        <v>139692</v>
      </c>
      <c r="AB30" s="683"/>
      <c r="AC30" s="683"/>
      <c r="AD30" s="684"/>
    </row>
    <row r="31" spans="1:30" s="70" customFormat="1" ht="18" customHeight="1">
      <c r="A31" s="22"/>
      <c r="B31" s="30"/>
      <c r="C31" s="1100" t="s">
        <v>18</v>
      </c>
      <c r="D31" s="1088"/>
      <c r="E31" s="37" t="s">
        <v>3</v>
      </c>
      <c r="F31" s="38" t="s">
        <v>19</v>
      </c>
      <c r="G31" s="33">
        <v>94642</v>
      </c>
      <c r="H31" s="39">
        <v>165632</v>
      </c>
      <c r="I31" s="39">
        <v>263001</v>
      </c>
      <c r="J31" s="40">
        <v>408498</v>
      </c>
      <c r="K31" s="33">
        <v>146298</v>
      </c>
      <c r="L31" s="39">
        <v>225032</v>
      </c>
      <c r="M31" s="39">
        <v>320513</v>
      </c>
      <c r="N31" s="40">
        <v>458214</v>
      </c>
      <c r="O31" s="41">
        <v>91458</v>
      </c>
      <c r="P31" s="39">
        <v>190872</v>
      </c>
      <c r="Q31" s="39">
        <v>274748</v>
      </c>
      <c r="R31" s="40">
        <v>430709</v>
      </c>
      <c r="S31" s="41">
        <v>170726</v>
      </c>
      <c r="T31" s="39">
        <v>257984</v>
      </c>
      <c r="U31" s="39">
        <v>357886</v>
      </c>
      <c r="V31" s="40">
        <v>542150</v>
      </c>
      <c r="W31" s="41">
        <v>130872</v>
      </c>
      <c r="X31" s="39">
        <v>216628</v>
      </c>
      <c r="Y31" s="39">
        <v>302166</v>
      </c>
      <c r="Z31" s="45">
        <v>446478</v>
      </c>
      <c r="AA31" s="39">
        <v>89057</v>
      </c>
      <c r="AB31" s="685"/>
      <c r="AC31" s="685"/>
      <c r="AD31" s="686"/>
    </row>
    <row r="32" spans="1:30" s="70" customFormat="1" ht="18" customHeight="1">
      <c r="A32" s="22"/>
      <c r="B32" s="30"/>
      <c r="C32" s="1100" t="s">
        <v>20</v>
      </c>
      <c r="D32" s="1088"/>
      <c r="E32" s="37" t="s">
        <v>3</v>
      </c>
      <c r="F32" s="38" t="s">
        <v>21</v>
      </c>
      <c r="G32" s="33">
        <v>76428</v>
      </c>
      <c r="H32" s="39">
        <v>132593</v>
      </c>
      <c r="I32" s="39">
        <v>206685</v>
      </c>
      <c r="J32" s="40">
        <v>296451</v>
      </c>
      <c r="K32" s="33">
        <v>77364</v>
      </c>
      <c r="L32" s="39">
        <v>144150</v>
      </c>
      <c r="M32" s="39">
        <v>216901</v>
      </c>
      <c r="N32" s="40">
        <v>307699</v>
      </c>
      <c r="O32" s="41">
        <v>80577</v>
      </c>
      <c r="P32" s="39">
        <v>157487</v>
      </c>
      <c r="Q32" s="39">
        <v>246489</v>
      </c>
      <c r="R32" s="40">
        <v>342847</v>
      </c>
      <c r="S32" s="41">
        <v>85915</v>
      </c>
      <c r="T32" s="39">
        <v>163370</v>
      </c>
      <c r="U32" s="39">
        <v>249410</v>
      </c>
      <c r="V32" s="40">
        <v>343976</v>
      </c>
      <c r="W32" s="41">
        <v>91247</v>
      </c>
      <c r="X32" s="39">
        <v>176736</v>
      </c>
      <c r="Y32" s="39">
        <v>269929</v>
      </c>
      <c r="Z32" s="45">
        <v>376445</v>
      </c>
      <c r="AA32" s="39">
        <v>97729</v>
      </c>
      <c r="AB32" s="685"/>
      <c r="AC32" s="685"/>
      <c r="AD32" s="686"/>
    </row>
    <row r="33" spans="1:30" s="70" customFormat="1" ht="18" customHeight="1">
      <c r="A33" s="22"/>
      <c r="B33" s="30"/>
      <c r="C33" s="1100" t="s">
        <v>22</v>
      </c>
      <c r="D33" s="1088"/>
      <c r="E33" s="42" t="s">
        <v>30</v>
      </c>
      <c r="F33" s="43" t="s">
        <v>34</v>
      </c>
      <c r="G33" s="33">
        <v>90702</v>
      </c>
      <c r="H33" s="44">
        <v>193409</v>
      </c>
      <c r="I33" s="44">
        <v>308044</v>
      </c>
      <c r="J33" s="45">
        <v>386552</v>
      </c>
      <c r="K33" s="33">
        <v>69546</v>
      </c>
      <c r="L33" s="46">
        <v>157450</v>
      </c>
      <c r="M33" s="39">
        <v>249735</v>
      </c>
      <c r="N33" s="47">
        <v>427631</v>
      </c>
      <c r="O33" s="48">
        <v>113177</v>
      </c>
      <c r="P33" s="46">
        <v>243015</v>
      </c>
      <c r="Q33" s="46">
        <v>353810</v>
      </c>
      <c r="R33" s="47">
        <v>471575</v>
      </c>
      <c r="S33" s="48">
        <v>77100</v>
      </c>
      <c r="T33" s="46">
        <v>177845</v>
      </c>
      <c r="U33" s="46">
        <v>262861</v>
      </c>
      <c r="V33" s="47">
        <v>344513</v>
      </c>
      <c r="W33" s="48">
        <v>70291</v>
      </c>
      <c r="X33" s="46">
        <v>192589</v>
      </c>
      <c r="Y33" s="46">
        <v>313485</v>
      </c>
      <c r="Z33" s="433">
        <v>425696</v>
      </c>
      <c r="AA33" s="46">
        <v>95202</v>
      </c>
      <c r="AB33" s="687"/>
      <c r="AC33" s="687"/>
      <c r="AD33" s="688"/>
    </row>
    <row r="34" spans="1:30" s="70" customFormat="1" ht="18" customHeight="1">
      <c r="A34" s="22"/>
      <c r="B34" s="30"/>
      <c r="C34" s="1100" t="s">
        <v>24</v>
      </c>
      <c r="D34" s="1088"/>
      <c r="E34" s="42" t="s">
        <v>30</v>
      </c>
      <c r="F34" s="43" t="s">
        <v>35</v>
      </c>
      <c r="G34" s="33">
        <v>80695</v>
      </c>
      <c r="H34" s="46">
        <v>152781</v>
      </c>
      <c r="I34" s="46">
        <v>271752</v>
      </c>
      <c r="J34" s="47">
        <v>385856</v>
      </c>
      <c r="K34" s="33">
        <v>102095</v>
      </c>
      <c r="L34" s="46">
        <v>205704</v>
      </c>
      <c r="M34" s="39">
        <v>331780</v>
      </c>
      <c r="N34" s="47">
        <v>457395</v>
      </c>
      <c r="O34" s="48">
        <v>121102</v>
      </c>
      <c r="P34" s="46">
        <v>218778</v>
      </c>
      <c r="Q34" s="46">
        <v>334603</v>
      </c>
      <c r="R34" s="47">
        <v>513676</v>
      </c>
      <c r="S34" s="48">
        <v>101260</v>
      </c>
      <c r="T34" s="46">
        <v>203285</v>
      </c>
      <c r="U34" s="46">
        <v>331410</v>
      </c>
      <c r="V34" s="47">
        <v>475931</v>
      </c>
      <c r="W34" s="48">
        <v>130062</v>
      </c>
      <c r="X34" s="46">
        <v>254775</v>
      </c>
      <c r="Y34" s="46">
        <v>405275</v>
      </c>
      <c r="Z34" s="433">
        <v>571433</v>
      </c>
      <c r="AA34" s="46">
        <v>190050</v>
      </c>
      <c r="AB34" s="687"/>
      <c r="AC34" s="687"/>
      <c r="AD34" s="688"/>
    </row>
    <row r="35" spans="1:30" s="70" customFormat="1" ht="18" customHeight="1">
      <c r="A35" s="22"/>
      <c r="B35" s="30"/>
      <c r="C35" s="1109" t="s">
        <v>36</v>
      </c>
      <c r="D35" s="1110"/>
      <c r="E35" s="49" t="s">
        <v>3</v>
      </c>
      <c r="F35" s="50" t="s">
        <v>45</v>
      </c>
      <c r="G35" s="51">
        <v>4944</v>
      </c>
      <c r="H35" s="52">
        <v>10880</v>
      </c>
      <c r="I35" s="52">
        <v>18205</v>
      </c>
      <c r="J35" s="53">
        <v>26677</v>
      </c>
      <c r="K35" s="51">
        <v>7430</v>
      </c>
      <c r="L35" s="52">
        <v>15972</v>
      </c>
      <c r="M35" s="52">
        <v>23907</v>
      </c>
      <c r="N35" s="53">
        <v>34062</v>
      </c>
      <c r="O35" s="54">
        <v>10188</v>
      </c>
      <c r="P35" s="52">
        <v>18516</v>
      </c>
      <c r="Q35" s="52">
        <v>27185</v>
      </c>
      <c r="R35" s="53">
        <v>39414</v>
      </c>
      <c r="S35" s="54">
        <v>7313</v>
      </c>
      <c r="T35" s="52">
        <v>14213</v>
      </c>
      <c r="U35" s="52">
        <v>25466</v>
      </c>
      <c r="V35" s="53">
        <v>35150</v>
      </c>
      <c r="W35" s="54">
        <v>9598</v>
      </c>
      <c r="X35" s="52">
        <v>17265</v>
      </c>
      <c r="Y35" s="52">
        <v>24888</v>
      </c>
      <c r="Z35" s="434">
        <v>36484</v>
      </c>
      <c r="AA35" s="52">
        <v>10966</v>
      </c>
      <c r="AB35" s="689"/>
      <c r="AC35" s="689"/>
      <c r="AD35" s="690"/>
    </row>
    <row r="36" spans="1:30" s="70" customFormat="1" ht="18" customHeight="1">
      <c r="A36" s="71"/>
      <c r="B36" s="1115" t="s">
        <v>46</v>
      </c>
      <c r="C36" s="1116"/>
      <c r="D36" s="1116"/>
      <c r="E36" s="72" t="s">
        <v>3</v>
      </c>
      <c r="F36" s="73" t="s">
        <v>47</v>
      </c>
      <c r="G36" s="56">
        <v>2469443</v>
      </c>
      <c r="H36" s="74">
        <v>2396844</v>
      </c>
      <c r="I36" s="74">
        <v>2371602</v>
      </c>
      <c r="J36" s="75">
        <v>2369209</v>
      </c>
      <c r="K36" s="76">
        <v>2434251</v>
      </c>
      <c r="L36" s="74">
        <v>2399689</v>
      </c>
      <c r="M36" s="74">
        <v>2358075</v>
      </c>
      <c r="N36" s="75">
        <v>2457088</v>
      </c>
      <c r="O36" s="77">
        <v>2466074</v>
      </c>
      <c r="P36" s="74">
        <v>2512537</v>
      </c>
      <c r="Q36" s="74">
        <v>2528725</v>
      </c>
      <c r="R36" s="75">
        <v>2636335</v>
      </c>
      <c r="S36" s="77">
        <v>2738841</v>
      </c>
      <c r="T36" s="74">
        <v>2679177</v>
      </c>
      <c r="U36" s="74">
        <v>2645909</v>
      </c>
      <c r="V36" s="75">
        <v>2735119</v>
      </c>
      <c r="W36" s="77">
        <v>2794740</v>
      </c>
      <c r="X36" s="74">
        <v>2779582</v>
      </c>
      <c r="Y36" s="74">
        <v>2773180</v>
      </c>
      <c r="Z36" s="436">
        <v>2860601</v>
      </c>
      <c r="AA36" s="769">
        <v>2962925</v>
      </c>
      <c r="AB36" s="693"/>
      <c r="AC36" s="693"/>
      <c r="AD36" s="694"/>
    </row>
    <row r="37" spans="1:30" s="70" customFormat="1" ht="18" customHeight="1">
      <c r="A37" s="13"/>
      <c r="B37" s="1115" t="s">
        <v>48</v>
      </c>
      <c r="C37" s="1117"/>
      <c r="D37" s="1117"/>
      <c r="E37" s="72" t="s">
        <v>3</v>
      </c>
      <c r="F37" s="78" t="s">
        <v>49</v>
      </c>
      <c r="G37" s="51">
        <v>44619</v>
      </c>
      <c r="H37" s="74">
        <v>98339</v>
      </c>
      <c r="I37" s="74">
        <v>139259</v>
      </c>
      <c r="J37" s="75">
        <v>194814</v>
      </c>
      <c r="K37" s="76">
        <v>38247</v>
      </c>
      <c r="L37" s="74">
        <v>78416</v>
      </c>
      <c r="M37" s="74">
        <v>123837</v>
      </c>
      <c r="N37" s="75">
        <v>179214</v>
      </c>
      <c r="O37" s="77">
        <v>42113</v>
      </c>
      <c r="P37" s="74">
        <v>83989</v>
      </c>
      <c r="Q37" s="74">
        <v>138168</v>
      </c>
      <c r="R37" s="75">
        <v>193843</v>
      </c>
      <c r="S37" s="77">
        <v>38222</v>
      </c>
      <c r="T37" s="74">
        <v>83321</v>
      </c>
      <c r="U37" s="74">
        <v>123083</v>
      </c>
      <c r="V37" s="75">
        <v>169502</v>
      </c>
      <c r="W37" s="77">
        <v>35781</v>
      </c>
      <c r="X37" s="74">
        <v>82035</v>
      </c>
      <c r="Y37" s="74">
        <v>125216</v>
      </c>
      <c r="Z37" s="436">
        <v>176746</v>
      </c>
      <c r="AA37" s="74">
        <v>43573</v>
      </c>
      <c r="AB37" s="693"/>
      <c r="AC37" s="693"/>
      <c r="AD37" s="694"/>
    </row>
    <row r="38" spans="1:30" s="70" customFormat="1" ht="30.6" thickBot="1">
      <c r="A38" s="13"/>
      <c r="B38" s="1118" t="s">
        <v>50</v>
      </c>
      <c r="C38" s="1119"/>
      <c r="D38" s="1119"/>
      <c r="E38" s="79" t="s">
        <v>3</v>
      </c>
      <c r="F38" s="80" t="s">
        <v>51</v>
      </c>
      <c r="G38" s="81">
        <v>39377</v>
      </c>
      <c r="H38" s="82">
        <v>79119</v>
      </c>
      <c r="I38" s="82">
        <v>120004</v>
      </c>
      <c r="J38" s="83">
        <v>161127</v>
      </c>
      <c r="K38" s="81">
        <v>38391</v>
      </c>
      <c r="L38" s="82">
        <v>77501</v>
      </c>
      <c r="M38" s="82">
        <v>118959</v>
      </c>
      <c r="N38" s="83">
        <v>160728</v>
      </c>
      <c r="O38" s="443">
        <v>39580</v>
      </c>
      <c r="P38" s="82">
        <v>80350</v>
      </c>
      <c r="Q38" s="82">
        <v>120824</v>
      </c>
      <c r="R38" s="444">
        <v>163807</v>
      </c>
      <c r="S38" s="443">
        <v>41734</v>
      </c>
      <c r="T38" s="82">
        <v>84688</v>
      </c>
      <c r="U38" s="82">
        <v>130591</v>
      </c>
      <c r="V38" s="83">
        <v>178377</v>
      </c>
      <c r="W38" s="443">
        <v>44311</v>
      </c>
      <c r="X38" s="768">
        <v>89136</v>
      </c>
      <c r="Y38" s="82">
        <v>133867</v>
      </c>
      <c r="Z38" s="437">
        <v>182041</v>
      </c>
      <c r="AA38" s="82">
        <v>44463</v>
      </c>
      <c r="AB38" s="695"/>
      <c r="AC38" s="695"/>
      <c r="AD38" s="696"/>
    </row>
    <row r="39" spans="1:30" s="70" customFormat="1" ht="19.8" thickBot="1">
      <c r="A39" s="13"/>
      <c r="B39" s="1120" t="s">
        <v>52</v>
      </c>
      <c r="C39" s="1121"/>
      <c r="D39" s="1121"/>
      <c r="E39" s="84" t="s">
        <v>3</v>
      </c>
      <c r="F39" s="85" t="s">
        <v>53</v>
      </c>
      <c r="G39" s="86"/>
      <c r="H39" s="87">
        <v>115900</v>
      </c>
      <c r="I39" s="87">
        <v>117350</v>
      </c>
      <c r="J39" s="88">
        <v>118000</v>
      </c>
      <c r="K39" s="89">
        <v>120550</v>
      </c>
      <c r="L39" s="90">
        <v>122000</v>
      </c>
      <c r="M39" s="87">
        <v>123650</v>
      </c>
      <c r="N39" s="91">
        <v>123900</v>
      </c>
      <c r="O39" s="89">
        <v>127350</v>
      </c>
      <c r="P39" s="90">
        <v>130350</v>
      </c>
      <c r="Q39" s="90">
        <v>132700</v>
      </c>
      <c r="R39" s="91">
        <v>133200</v>
      </c>
      <c r="S39" s="89">
        <v>135800</v>
      </c>
      <c r="T39" s="90">
        <v>136350</v>
      </c>
      <c r="U39" s="90">
        <v>138250</v>
      </c>
      <c r="V39" s="91">
        <v>139700</v>
      </c>
      <c r="W39" s="89">
        <v>142750</v>
      </c>
      <c r="X39" s="90">
        <v>145750</v>
      </c>
      <c r="Y39" s="90">
        <v>149100</v>
      </c>
      <c r="Z39" s="457">
        <v>152000</v>
      </c>
      <c r="AA39" s="89">
        <v>155800</v>
      </c>
      <c r="AB39" s="713"/>
      <c r="AC39" s="705"/>
      <c r="AD39" s="706"/>
    </row>
    <row r="40" spans="1:30" s="11" customFormat="1" ht="14.25" customHeight="1">
      <c r="A40" s="71"/>
      <c r="B40" s="92"/>
      <c r="C40" s="11" t="s">
        <v>692</v>
      </c>
      <c r="D40" s="93"/>
      <c r="E40" s="894"/>
      <c r="F40" s="903"/>
      <c r="G40" s="95"/>
      <c r="H40" s="96"/>
      <c r="I40" s="95"/>
      <c r="J40" s="95"/>
      <c r="K40" s="95"/>
      <c r="L40" s="96"/>
      <c r="M40" s="95"/>
      <c r="N40" s="95"/>
      <c r="O40" s="95"/>
      <c r="P40" s="96"/>
      <c r="Q40" s="95"/>
      <c r="R40" s="95"/>
      <c r="S40" s="95"/>
      <c r="T40" s="96"/>
      <c r="U40" s="95"/>
      <c r="V40" s="95"/>
      <c r="W40" s="95"/>
      <c r="X40" s="96"/>
      <c r="Y40" s="95"/>
      <c r="Z40" s="95"/>
      <c r="AA40" s="95"/>
      <c r="AB40" s="96"/>
      <c r="AC40" s="95"/>
      <c r="AD40" s="95"/>
    </row>
    <row r="41" spans="1:30" s="11" customFormat="1" ht="14.25" customHeight="1">
      <c r="A41" s="71"/>
      <c r="B41" s="92"/>
      <c r="C41" s="904" t="s">
        <v>615</v>
      </c>
      <c r="D41" s="93"/>
      <c r="E41" s="894"/>
      <c r="F41" s="903"/>
      <c r="G41" s="95"/>
      <c r="H41" s="96"/>
      <c r="I41" s="95"/>
      <c r="J41" s="95"/>
      <c r="K41" s="95"/>
      <c r="L41" s="96"/>
      <c r="M41" s="95"/>
      <c r="N41" s="95"/>
      <c r="O41" s="95"/>
      <c r="P41" s="96"/>
      <c r="Q41" s="95"/>
      <c r="R41" s="95"/>
      <c r="S41" s="95"/>
      <c r="T41" s="96"/>
      <c r="U41" s="95"/>
      <c r="V41" s="95"/>
      <c r="W41" s="95"/>
      <c r="X41" s="96"/>
      <c r="Y41" s="95"/>
      <c r="Z41" s="95"/>
      <c r="AA41" s="95"/>
      <c r="AB41" s="96"/>
      <c r="AC41" s="95"/>
      <c r="AD41" s="95"/>
    </row>
    <row r="42" spans="1:30" s="130" customFormat="1" ht="14.25" customHeight="1">
      <c r="A42" s="8"/>
      <c r="C42" s="130" t="s">
        <v>729</v>
      </c>
    </row>
    <row r="43" spans="1:30" s="130" customFormat="1" ht="14.25" customHeight="1">
      <c r="A43" s="8"/>
      <c r="D43" s="130" t="s">
        <v>519</v>
      </c>
    </row>
    <row r="44" spans="1:30" s="130" customFormat="1" ht="14.25" customHeight="1">
      <c r="A44" s="8"/>
      <c r="D44" s="130" t="s">
        <v>537</v>
      </c>
    </row>
    <row r="45" spans="1:30" s="130" customFormat="1" ht="14.25" customHeight="1">
      <c r="A45" s="8"/>
      <c r="C45" s="130" t="s">
        <v>701</v>
      </c>
    </row>
    <row r="46" spans="1:30" s="130" customFormat="1" ht="14.25" customHeight="1">
      <c r="A46" s="8"/>
      <c r="D46" s="130" t="s">
        <v>520</v>
      </c>
    </row>
    <row r="47" spans="1:30" s="130" customFormat="1" ht="14.25" customHeight="1">
      <c r="A47" s="8"/>
      <c r="D47" s="130" t="s">
        <v>702</v>
      </c>
    </row>
    <row r="48" spans="1:30" s="902" customFormat="1" ht="14.25" customHeight="1">
      <c r="A48" s="8"/>
      <c r="C48" s="11" t="s">
        <v>574</v>
      </c>
    </row>
    <row r="49" spans="1:3" s="902" customFormat="1" ht="14.25" customHeight="1">
      <c r="A49" s="8"/>
      <c r="C49" s="11" t="s">
        <v>576</v>
      </c>
    </row>
  </sheetData>
  <mergeCells count="41">
    <mergeCell ref="AA6:AD6"/>
    <mergeCell ref="C14:D14"/>
    <mergeCell ref="C16:D16"/>
    <mergeCell ref="W6:Z6"/>
    <mergeCell ref="S6:V6"/>
    <mergeCell ref="C19:D19"/>
    <mergeCell ref="B8:D8"/>
    <mergeCell ref="C9:D9"/>
    <mergeCell ref="C10:D10"/>
    <mergeCell ref="O6:R6"/>
    <mergeCell ref="D6:D7"/>
    <mergeCell ref="E6:E7"/>
    <mergeCell ref="F6:F7"/>
    <mergeCell ref="G6:J6"/>
    <mergeCell ref="K6:N6"/>
    <mergeCell ref="C17:D17"/>
    <mergeCell ref="C18:D18"/>
    <mergeCell ref="B15:D15"/>
    <mergeCell ref="C11:D11"/>
    <mergeCell ref="C12:D12"/>
    <mergeCell ref="C13:D13"/>
    <mergeCell ref="C31:D31"/>
    <mergeCell ref="C20:D20"/>
    <mergeCell ref="C21:D21"/>
    <mergeCell ref="B22:D22"/>
    <mergeCell ref="C23:D23"/>
    <mergeCell ref="C24:D24"/>
    <mergeCell ref="C30:D30"/>
    <mergeCell ref="C28:D28"/>
    <mergeCell ref="B29:D29"/>
    <mergeCell ref="C27:D27"/>
    <mergeCell ref="C25:D25"/>
    <mergeCell ref="C26:D26"/>
    <mergeCell ref="B39:D39"/>
    <mergeCell ref="C32:D32"/>
    <mergeCell ref="C33:D33"/>
    <mergeCell ref="C34:D34"/>
    <mergeCell ref="C35:D35"/>
    <mergeCell ref="B36:D36"/>
    <mergeCell ref="B37:D37"/>
    <mergeCell ref="B38:D38"/>
  </mergeCells>
  <phoneticPr fontId="19"/>
  <printOptions horizontalCentered="1" verticalCentered="1"/>
  <pageMargins left="0" right="0" top="0" bottom="0" header="0.31496062992125984" footer="0.31496062992125984"/>
  <pageSetup paperSize="9" scale="3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G87"/>
  <sheetViews>
    <sheetView showGridLines="0" view="pageBreakPreview" zoomScaleNormal="70" zoomScaleSheetLayoutView="100" zoomScalePageLayoutView="50" workbookViewId="0">
      <pane xSplit="6" ySplit="8" topLeftCell="G9" activePane="bottomRight" state="frozen"/>
      <selection activeCell="G8" sqref="G8"/>
      <selection pane="topRight" activeCell="G8" sqref="G8"/>
      <selection pane="bottomLeft" activeCell="G8" sqref="G8"/>
      <selection pane="bottomRight"/>
    </sheetView>
  </sheetViews>
  <sheetFormatPr defaultColWidth="9" defaultRowHeight="16.2"/>
  <cols>
    <col min="1" max="1" width="1.33203125" style="99" customWidth="1"/>
    <col min="2" max="2" width="1.6640625" style="99" customWidth="1"/>
    <col min="3" max="3" width="11.44140625" style="99" customWidth="1"/>
    <col min="4" max="4" width="37" style="99" customWidth="1"/>
    <col min="5" max="5" width="1.6640625" style="99" customWidth="1"/>
    <col min="6" max="6" width="46.21875" style="99" customWidth="1"/>
    <col min="7" max="14" width="15" style="99" customWidth="1"/>
    <col min="15" max="16384" width="9" style="99"/>
  </cols>
  <sheetData>
    <row r="1" spans="1:33" s="4" customFormat="1" ht="19.5" customHeight="1">
      <c r="A1" s="1"/>
      <c r="B1" s="1" t="s">
        <v>0</v>
      </c>
      <c r="C1" s="2"/>
      <c r="D1" s="2"/>
      <c r="E1" s="2"/>
      <c r="F1" s="2"/>
      <c r="G1" s="3"/>
      <c r="H1" s="3"/>
      <c r="I1" s="3"/>
      <c r="J1" s="3"/>
      <c r="K1" s="3"/>
      <c r="L1" s="3"/>
      <c r="M1" s="3"/>
      <c r="N1" s="3"/>
    </row>
    <row r="2" spans="1:33" s="6" customFormat="1" ht="15" customHeight="1">
      <c r="A2" s="5"/>
      <c r="B2" s="5"/>
      <c r="G2" s="97"/>
      <c r="H2" s="97"/>
      <c r="I2" s="97"/>
      <c r="J2" s="97"/>
      <c r="K2" s="97"/>
      <c r="L2" s="97"/>
      <c r="M2" s="97"/>
      <c r="N2" s="97"/>
    </row>
    <row r="3" spans="1:33" s="9" customFormat="1" ht="18" customHeight="1">
      <c r="A3" s="5"/>
      <c r="B3" s="98" t="s">
        <v>601</v>
      </c>
      <c r="C3" s="12"/>
      <c r="D3" s="12"/>
      <c r="E3" s="12"/>
      <c r="F3" s="12"/>
    </row>
    <row r="4" spans="1:33" s="6" customFormat="1" ht="9" customHeight="1">
      <c r="A4" s="5"/>
      <c r="B4" s="70"/>
      <c r="C4" s="70"/>
      <c r="D4" s="70"/>
      <c r="E4" s="70"/>
      <c r="F4" s="70"/>
    </row>
    <row r="5" spans="1:33" ht="18" customHeight="1">
      <c r="B5" s="100"/>
      <c r="C5" s="101" t="s">
        <v>55</v>
      </c>
      <c r="D5" s="100"/>
      <c r="E5" s="101"/>
      <c r="F5" s="100"/>
    </row>
    <row r="6" spans="1:33" ht="18" customHeight="1" thickBot="1">
      <c r="B6" s="101"/>
      <c r="C6" s="71" t="s">
        <v>56</v>
      </c>
      <c r="D6" s="100"/>
      <c r="E6" s="101"/>
      <c r="F6" s="100"/>
    </row>
    <row r="7" spans="1:33" s="102" customFormat="1" ht="18" customHeight="1">
      <c r="B7" s="14"/>
      <c r="C7" s="15"/>
      <c r="D7" s="1101" t="s">
        <v>57</v>
      </c>
      <c r="E7" s="1103" t="s">
        <v>14</v>
      </c>
      <c r="F7" s="1105" t="s">
        <v>58</v>
      </c>
      <c r="G7" s="1124" t="s">
        <v>504</v>
      </c>
      <c r="H7" s="1125"/>
      <c r="I7" s="1125"/>
      <c r="J7" s="1126"/>
      <c r="K7" s="1124" t="s">
        <v>528</v>
      </c>
      <c r="L7" s="1125"/>
      <c r="M7" s="1125"/>
      <c r="N7" s="1126"/>
    </row>
    <row r="8" spans="1:33" s="102" customFormat="1" ht="24.6" thickBot="1">
      <c r="B8" s="17"/>
      <c r="C8" s="18"/>
      <c r="D8" s="1102"/>
      <c r="E8" s="1104"/>
      <c r="F8" s="1106"/>
      <c r="G8" s="103" t="s">
        <v>8</v>
      </c>
      <c r="H8" s="104" t="s">
        <v>9</v>
      </c>
      <c r="I8" s="105" t="s">
        <v>10</v>
      </c>
      <c r="J8" s="106" t="s">
        <v>235</v>
      </c>
      <c r="K8" s="103" t="s">
        <v>8</v>
      </c>
      <c r="L8" s="104" t="s">
        <v>9</v>
      </c>
      <c r="M8" s="105" t="s">
        <v>10</v>
      </c>
      <c r="N8" s="106" t="s">
        <v>235</v>
      </c>
    </row>
    <row r="9" spans="1:33" s="110" customFormat="1" ht="18" customHeight="1">
      <c r="A9" s="107"/>
      <c r="B9" s="1127" t="s">
        <v>547</v>
      </c>
      <c r="C9" s="1128"/>
      <c r="D9" s="1128"/>
      <c r="E9" s="108" t="s">
        <v>3</v>
      </c>
      <c r="F9" s="109" t="s">
        <v>31</v>
      </c>
      <c r="G9" s="543">
        <v>101303</v>
      </c>
      <c r="H9" s="563">
        <v>218233</v>
      </c>
      <c r="I9" s="544">
        <v>336962</v>
      </c>
      <c r="J9" s="547">
        <v>486599</v>
      </c>
      <c r="K9" s="543">
        <v>105483</v>
      </c>
      <c r="L9" s="563">
        <v>218827</v>
      </c>
      <c r="M9" s="544">
        <v>344906</v>
      </c>
      <c r="N9" s="547">
        <v>523120</v>
      </c>
    </row>
    <row r="10" spans="1:33" s="110" customFormat="1" ht="43.5" customHeight="1">
      <c r="A10" s="107"/>
      <c r="B10" s="111"/>
      <c r="C10" s="112" t="s">
        <v>554</v>
      </c>
      <c r="D10" s="113" t="s">
        <v>563</v>
      </c>
      <c r="E10" s="114" t="s">
        <v>3</v>
      </c>
      <c r="F10" s="115" t="s">
        <v>564</v>
      </c>
      <c r="G10" s="548">
        <v>50891</v>
      </c>
      <c r="H10" s="564">
        <v>114319</v>
      </c>
      <c r="I10" s="549">
        <v>180031</v>
      </c>
      <c r="J10" s="550">
        <v>271797</v>
      </c>
      <c r="K10" s="548">
        <v>55663</v>
      </c>
      <c r="L10" s="564">
        <v>114614</v>
      </c>
      <c r="M10" s="549">
        <v>182442</v>
      </c>
      <c r="N10" s="550">
        <v>290879</v>
      </c>
    </row>
    <row r="11" spans="1:33" s="110" customFormat="1" ht="18" customHeight="1">
      <c r="A11" s="107"/>
      <c r="B11" s="111"/>
      <c r="C11" s="116" t="s">
        <v>68</v>
      </c>
      <c r="D11" s="117" t="s">
        <v>556</v>
      </c>
      <c r="E11" s="118" t="s">
        <v>3</v>
      </c>
      <c r="F11" s="119" t="s">
        <v>565</v>
      </c>
      <c r="G11" s="551">
        <v>28036</v>
      </c>
      <c r="H11" s="565">
        <v>57042</v>
      </c>
      <c r="I11" s="590">
        <v>84940</v>
      </c>
      <c r="J11" s="553">
        <v>116915</v>
      </c>
      <c r="K11" s="551">
        <v>27120</v>
      </c>
      <c r="L11" s="565">
        <v>58232</v>
      </c>
      <c r="M11" s="590">
        <v>90188</v>
      </c>
      <c r="N11" s="553">
        <v>127254</v>
      </c>
    </row>
    <row r="12" spans="1:33" s="110" customFormat="1" ht="18" customHeight="1">
      <c r="A12" s="107"/>
      <c r="B12" s="1129" t="s">
        <v>594</v>
      </c>
      <c r="C12" s="1130"/>
      <c r="D12" s="740"/>
      <c r="E12" s="120" t="s">
        <v>3</v>
      </c>
      <c r="F12" s="121" t="s">
        <v>19</v>
      </c>
      <c r="G12" s="554">
        <v>126647</v>
      </c>
      <c r="H12" s="566">
        <v>264638</v>
      </c>
      <c r="I12" s="595">
        <v>391022</v>
      </c>
      <c r="J12" s="556">
        <v>533277</v>
      </c>
      <c r="K12" s="554">
        <v>138783</v>
      </c>
      <c r="L12" s="566">
        <v>270800</v>
      </c>
      <c r="M12" s="595">
        <v>405394</v>
      </c>
      <c r="N12" s="556">
        <v>552139</v>
      </c>
    </row>
    <row r="13" spans="1:33" s="110" customFormat="1" ht="44.25" customHeight="1">
      <c r="A13" s="107"/>
      <c r="B13" s="714" t="s">
        <v>557</v>
      </c>
      <c r="C13" s="112" t="s">
        <v>554</v>
      </c>
      <c r="D13" s="718" t="s">
        <v>558</v>
      </c>
      <c r="E13" s="719" t="s">
        <v>3</v>
      </c>
      <c r="F13" s="723" t="s">
        <v>577</v>
      </c>
      <c r="G13" s="631">
        <v>46960</v>
      </c>
      <c r="H13" s="632">
        <v>101470</v>
      </c>
      <c r="I13" s="891">
        <v>147445</v>
      </c>
      <c r="J13" s="634">
        <v>198843</v>
      </c>
      <c r="K13" s="631">
        <v>60023</v>
      </c>
      <c r="L13" s="632">
        <v>108599</v>
      </c>
      <c r="M13" s="891">
        <v>160043</v>
      </c>
      <c r="N13" s="634">
        <v>216808</v>
      </c>
      <c r="O13" s="789"/>
      <c r="P13" s="636"/>
      <c r="Q13" s="636"/>
      <c r="R13" s="95"/>
      <c r="S13" s="95"/>
      <c r="T13" s="636"/>
      <c r="U13" s="636"/>
      <c r="V13" s="95"/>
      <c r="W13" s="95"/>
      <c r="X13" s="636"/>
      <c r="Y13" s="636"/>
      <c r="Z13" s="95"/>
      <c r="AA13" s="95"/>
      <c r="AB13" s="636"/>
      <c r="AC13" s="636"/>
      <c r="AE13" s="636"/>
      <c r="AF13" s="636"/>
      <c r="AG13" s="715"/>
    </row>
    <row r="14" spans="1:33" s="110" customFormat="1" ht="44.25" customHeight="1">
      <c r="A14" s="107"/>
      <c r="B14" s="714"/>
      <c r="C14" s="116"/>
      <c r="D14" s="744" t="s">
        <v>559</v>
      </c>
      <c r="E14" s="720" t="s">
        <v>3</v>
      </c>
      <c r="F14" s="745" t="s">
        <v>578</v>
      </c>
      <c r="G14" s="631">
        <v>43045</v>
      </c>
      <c r="H14" s="632">
        <v>88230</v>
      </c>
      <c r="I14" s="891">
        <v>131197</v>
      </c>
      <c r="J14" s="634">
        <v>179216</v>
      </c>
      <c r="K14" s="631">
        <v>40526</v>
      </c>
      <c r="L14" s="632">
        <v>82743</v>
      </c>
      <c r="M14" s="891">
        <v>125120</v>
      </c>
      <c r="N14" s="634">
        <v>173049</v>
      </c>
      <c r="O14" s="789"/>
      <c r="P14" s="636"/>
      <c r="Q14" s="636"/>
      <c r="R14" s="95"/>
      <c r="S14" s="95"/>
      <c r="T14" s="636"/>
      <c r="U14" s="636"/>
      <c r="V14" s="95"/>
      <c r="W14" s="95"/>
      <c r="X14" s="636"/>
      <c r="Y14" s="636"/>
      <c r="Z14" s="95"/>
      <c r="AA14" s="95"/>
      <c r="AB14" s="636"/>
      <c r="AC14" s="636"/>
      <c r="AE14" s="636"/>
      <c r="AF14" s="636"/>
      <c r="AG14" s="715"/>
    </row>
    <row r="15" spans="1:33" s="110" customFormat="1" ht="44.25" customHeight="1">
      <c r="A15" s="107"/>
      <c r="B15" s="714"/>
      <c r="C15" s="149" t="s">
        <v>68</v>
      </c>
      <c r="D15" s="746" t="s">
        <v>560</v>
      </c>
      <c r="E15" s="721" t="s">
        <v>3</v>
      </c>
      <c r="F15" s="747" t="s">
        <v>579</v>
      </c>
      <c r="G15" s="887">
        <v>33470</v>
      </c>
      <c r="H15" s="95">
        <v>68275</v>
      </c>
      <c r="I15" s="892">
        <v>102497</v>
      </c>
      <c r="J15" s="893">
        <v>141273</v>
      </c>
      <c r="K15" s="887">
        <v>34344</v>
      </c>
      <c r="L15" s="95">
        <v>70989</v>
      </c>
      <c r="M15" s="892">
        <v>106800</v>
      </c>
      <c r="N15" s="893">
        <v>144008</v>
      </c>
      <c r="O15" s="789"/>
      <c r="P15" s="636"/>
      <c r="Q15" s="636"/>
      <c r="R15" s="95"/>
      <c r="S15" s="95"/>
      <c r="T15" s="636"/>
      <c r="U15" s="636"/>
      <c r="V15" s="95"/>
      <c r="W15" s="95"/>
      <c r="X15" s="636"/>
      <c r="Y15" s="636"/>
      <c r="Z15" s="95"/>
      <c r="AA15" s="95"/>
      <c r="AB15" s="636"/>
      <c r="AC15" s="636"/>
      <c r="AE15" s="636"/>
      <c r="AF15" s="636"/>
      <c r="AG15" s="715"/>
    </row>
    <row r="16" spans="1:33" s="110" customFormat="1" ht="18" customHeight="1">
      <c r="A16" s="107"/>
      <c r="B16" s="1129" t="s">
        <v>595</v>
      </c>
      <c r="C16" s="1130"/>
      <c r="D16" s="740"/>
      <c r="E16" s="120" t="s">
        <v>3</v>
      </c>
      <c r="F16" s="123" t="s">
        <v>566</v>
      </c>
      <c r="G16" s="554">
        <v>94527</v>
      </c>
      <c r="H16" s="566">
        <v>197287</v>
      </c>
      <c r="I16" s="555">
        <v>302464</v>
      </c>
      <c r="J16" s="556">
        <v>415136</v>
      </c>
      <c r="K16" s="554">
        <v>108530</v>
      </c>
      <c r="L16" s="566">
        <v>219425</v>
      </c>
      <c r="M16" s="555">
        <v>335788</v>
      </c>
      <c r="N16" s="556">
        <v>459487</v>
      </c>
    </row>
    <row r="17" spans="1:32" s="110" customFormat="1" ht="44.25" customHeight="1">
      <c r="A17" s="107"/>
      <c r="B17" s="716"/>
      <c r="C17" s="722" t="s">
        <v>554</v>
      </c>
      <c r="D17" s="718" t="s">
        <v>562</v>
      </c>
      <c r="E17" s="719" t="s">
        <v>3</v>
      </c>
      <c r="F17" s="723" t="s">
        <v>567</v>
      </c>
      <c r="G17" s="548">
        <v>41167</v>
      </c>
      <c r="H17" s="574">
        <v>85189</v>
      </c>
      <c r="I17" s="549">
        <v>130602</v>
      </c>
      <c r="J17" s="550">
        <v>176385</v>
      </c>
      <c r="K17" s="548">
        <v>45551</v>
      </c>
      <c r="L17" s="574">
        <v>93246</v>
      </c>
      <c r="M17" s="549">
        <v>143029</v>
      </c>
      <c r="N17" s="550">
        <v>194121</v>
      </c>
      <c r="O17" s="790"/>
      <c r="P17" s="636"/>
      <c r="Q17" s="636"/>
      <c r="R17" s="636"/>
      <c r="S17" s="636"/>
      <c r="T17" s="636"/>
      <c r="U17" s="636"/>
      <c r="V17" s="636"/>
      <c r="W17" s="636"/>
      <c r="X17" s="636"/>
      <c r="Y17" s="636"/>
      <c r="Z17" s="636"/>
      <c r="AA17" s="636"/>
      <c r="AB17" s="636"/>
      <c r="AC17" s="636"/>
      <c r="AE17" s="636"/>
      <c r="AF17" s="636"/>
    </row>
    <row r="18" spans="1:32" s="110" customFormat="1" ht="18" customHeight="1" thickBot="1">
      <c r="A18" s="107"/>
      <c r="B18" s="717"/>
      <c r="C18" s="724" t="s">
        <v>68</v>
      </c>
      <c r="D18" s="748" t="s">
        <v>600</v>
      </c>
      <c r="E18" s="749" t="s">
        <v>3</v>
      </c>
      <c r="F18" s="750" t="s">
        <v>543</v>
      </c>
      <c r="G18" s="889">
        <v>53360</v>
      </c>
      <c r="H18" s="871">
        <v>112098</v>
      </c>
      <c r="I18" s="561">
        <v>171862</v>
      </c>
      <c r="J18" s="872">
        <v>238751</v>
      </c>
      <c r="K18" s="889">
        <v>62979</v>
      </c>
      <c r="L18" s="871">
        <v>126179</v>
      </c>
      <c r="M18" s="561">
        <v>192759</v>
      </c>
      <c r="N18" s="872">
        <v>265366</v>
      </c>
      <c r="O18" s="790"/>
      <c r="P18" s="636"/>
      <c r="Q18" s="636"/>
      <c r="R18" s="636"/>
      <c r="S18" s="636"/>
      <c r="T18" s="636"/>
      <c r="U18" s="636"/>
      <c r="V18" s="636"/>
      <c r="W18" s="636"/>
      <c r="X18" s="636"/>
      <c r="Y18" s="636"/>
      <c r="Z18" s="636"/>
      <c r="AA18" s="636"/>
      <c r="AB18" s="636"/>
      <c r="AC18" s="636"/>
      <c r="AE18" s="636"/>
      <c r="AF18" s="636"/>
    </row>
    <row r="19" spans="1:32" s="130" customFormat="1" ht="14.25" customHeight="1">
      <c r="B19" s="101"/>
      <c r="C19" s="130" t="s">
        <v>618</v>
      </c>
      <c r="D19" s="101"/>
      <c r="E19" s="101"/>
      <c r="F19" s="101"/>
      <c r="G19" s="905"/>
      <c r="H19" s="905"/>
      <c r="I19" s="905"/>
      <c r="J19" s="905"/>
      <c r="K19" s="905"/>
      <c r="L19" s="905"/>
      <c r="M19" s="905"/>
      <c r="N19" s="905"/>
    </row>
    <row r="20" spans="1:32" s="130" customFormat="1" ht="14.25" customHeight="1">
      <c r="B20" s="101"/>
      <c r="C20" s="904" t="s">
        <v>690</v>
      </c>
      <c r="D20" s="101"/>
      <c r="E20" s="101"/>
      <c r="F20" s="101"/>
      <c r="G20" s="906"/>
      <c r="H20" s="906"/>
      <c r="I20" s="906"/>
      <c r="J20" s="906"/>
      <c r="K20" s="906"/>
      <c r="L20" s="906"/>
      <c r="M20" s="906"/>
      <c r="N20" s="906"/>
    </row>
    <row r="21" spans="1:32" ht="14.25" customHeight="1">
      <c r="B21" s="101"/>
      <c r="C21" s="101" t="s">
        <v>687</v>
      </c>
      <c r="D21" s="101"/>
      <c r="E21" s="101"/>
      <c r="F21" s="101"/>
      <c r="G21" s="132"/>
      <c r="H21" s="132"/>
      <c r="I21" s="132"/>
      <c r="J21" s="132"/>
      <c r="K21" s="132"/>
      <c r="L21" s="132"/>
      <c r="M21" s="132"/>
      <c r="N21" s="132"/>
    </row>
    <row r="22" spans="1:32" ht="14.25" customHeight="1">
      <c r="B22" s="101"/>
      <c r="C22" s="101"/>
      <c r="D22" s="101"/>
      <c r="E22" s="101"/>
      <c r="F22" s="101"/>
      <c r="G22" s="132"/>
      <c r="H22" s="132"/>
      <c r="I22" s="132"/>
      <c r="J22" s="132"/>
      <c r="K22" s="132"/>
      <c r="L22" s="132"/>
      <c r="M22" s="132"/>
      <c r="N22" s="132"/>
    </row>
    <row r="23" spans="1:32" s="9" customFormat="1" ht="18" customHeight="1">
      <c r="B23" s="12"/>
      <c r="C23" s="11" t="s">
        <v>84</v>
      </c>
      <c r="D23" s="12"/>
      <c r="E23" s="11"/>
      <c r="F23" s="11"/>
      <c r="G23" s="133"/>
      <c r="H23" s="133"/>
      <c r="I23" s="133"/>
      <c r="J23" s="133"/>
      <c r="K23" s="133"/>
      <c r="L23" s="133"/>
      <c r="M23" s="133"/>
      <c r="N23" s="133"/>
      <c r="O23" s="7"/>
      <c r="P23" s="7"/>
      <c r="Q23" s="7"/>
      <c r="R23" s="7"/>
      <c r="S23" s="7"/>
      <c r="T23" s="7"/>
      <c r="U23" s="7"/>
      <c r="V23" s="7"/>
      <c r="W23" s="7"/>
      <c r="X23" s="7"/>
      <c r="Y23" s="7"/>
      <c r="Z23" s="7"/>
      <c r="AA23" s="7"/>
      <c r="AB23" s="7"/>
      <c r="AC23" s="7"/>
      <c r="AD23" s="7"/>
      <c r="AE23" s="7"/>
      <c r="AF23" s="7"/>
    </row>
    <row r="24" spans="1:32" s="9" customFormat="1" ht="18" customHeight="1" thickBot="1">
      <c r="B24" s="11"/>
      <c r="C24" s="71" t="s">
        <v>56</v>
      </c>
      <c r="D24" s="12"/>
      <c r="E24" s="11"/>
      <c r="F24" s="11"/>
      <c r="G24" s="133"/>
      <c r="H24" s="133"/>
      <c r="I24" s="133"/>
      <c r="J24" s="133"/>
      <c r="K24" s="133"/>
      <c r="L24" s="133"/>
      <c r="M24" s="133"/>
      <c r="N24" s="133"/>
      <c r="O24" s="7"/>
      <c r="P24" s="7"/>
      <c r="Q24" s="7"/>
      <c r="R24" s="7"/>
      <c r="S24" s="7"/>
      <c r="T24" s="7"/>
      <c r="U24" s="7"/>
      <c r="V24" s="7"/>
      <c r="W24" s="7"/>
      <c r="X24" s="7"/>
      <c r="Y24" s="7"/>
      <c r="Z24" s="7"/>
      <c r="AA24" s="7"/>
      <c r="AB24" s="7"/>
      <c r="AC24" s="7"/>
      <c r="AD24" s="7"/>
      <c r="AE24" s="7"/>
      <c r="AF24" s="7"/>
    </row>
    <row r="25" spans="1:32" s="102" customFormat="1" ht="18" customHeight="1">
      <c r="B25" s="14"/>
      <c r="C25" s="15"/>
      <c r="D25" s="1101" t="s">
        <v>57</v>
      </c>
      <c r="E25" s="1103" t="s">
        <v>14</v>
      </c>
      <c r="F25" s="1105" t="s">
        <v>58</v>
      </c>
      <c r="G25" s="1124" t="s">
        <v>503</v>
      </c>
      <c r="H25" s="1125"/>
      <c r="I25" s="1125"/>
      <c r="J25" s="1126"/>
      <c r="K25" s="1124" t="s">
        <v>528</v>
      </c>
      <c r="L25" s="1125"/>
      <c r="M25" s="1125"/>
      <c r="N25" s="1126"/>
    </row>
    <row r="26" spans="1:32" s="102" customFormat="1" ht="24.6" thickBot="1">
      <c r="B26" s="17"/>
      <c r="C26" s="18"/>
      <c r="D26" s="1102"/>
      <c r="E26" s="1104"/>
      <c r="F26" s="1106"/>
      <c r="G26" s="103" t="s">
        <v>8</v>
      </c>
      <c r="H26" s="104" t="s">
        <v>9</v>
      </c>
      <c r="I26" s="105" t="s">
        <v>10</v>
      </c>
      <c r="J26" s="106" t="s">
        <v>235</v>
      </c>
      <c r="K26" s="103" t="s">
        <v>8</v>
      </c>
      <c r="L26" s="104" t="s">
        <v>9</v>
      </c>
      <c r="M26" s="105" t="s">
        <v>10</v>
      </c>
      <c r="N26" s="106" t="s">
        <v>235</v>
      </c>
    </row>
    <row r="27" spans="1:32" s="110" customFormat="1" ht="18" customHeight="1">
      <c r="A27" s="107"/>
      <c r="B27" s="1127" t="s">
        <v>547</v>
      </c>
      <c r="C27" s="1128"/>
      <c r="D27" s="1128"/>
      <c r="E27" s="108" t="s">
        <v>3</v>
      </c>
      <c r="F27" s="109" t="s">
        <v>31</v>
      </c>
      <c r="G27" s="543">
        <v>157730</v>
      </c>
      <c r="H27" s="563">
        <v>295567</v>
      </c>
      <c r="I27" s="544">
        <v>404679</v>
      </c>
      <c r="J27" s="547">
        <v>544280</v>
      </c>
      <c r="K27" s="543">
        <v>139692</v>
      </c>
      <c r="L27" s="563">
        <v>235258</v>
      </c>
      <c r="M27" s="544">
        <v>328606</v>
      </c>
      <c r="N27" s="547">
        <v>495718</v>
      </c>
    </row>
    <row r="28" spans="1:32" s="110" customFormat="1" ht="43.5" customHeight="1">
      <c r="A28" s="107"/>
      <c r="B28" s="111"/>
      <c r="C28" s="112" t="s">
        <v>554</v>
      </c>
      <c r="D28" s="113" t="s">
        <v>555</v>
      </c>
      <c r="E28" s="114" t="s">
        <v>3</v>
      </c>
      <c r="F28" s="134" t="s">
        <v>564</v>
      </c>
      <c r="G28" s="548">
        <v>93300</v>
      </c>
      <c r="H28" s="564">
        <v>182741</v>
      </c>
      <c r="I28" s="549">
        <v>244511</v>
      </c>
      <c r="J28" s="550">
        <v>325113</v>
      </c>
      <c r="K28" s="548">
        <v>79689</v>
      </c>
      <c r="L28" s="564">
        <v>114021</v>
      </c>
      <c r="M28" s="549">
        <v>159920</v>
      </c>
      <c r="N28" s="550">
        <v>259781</v>
      </c>
    </row>
    <row r="29" spans="1:32" s="110" customFormat="1" ht="18" customHeight="1">
      <c r="A29" s="107"/>
      <c r="B29" s="111"/>
      <c r="C29" s="116" t="s">
        <v>68</v>
      </c>
      <c r="D29" s="117" t="s">
        <v>556</v>
      </c>
      <c r="E29" s="118" t="s">
        <v>3</v>
      </c>
      <c r="F29" s="119" t="s">
        <v>565</v>
      </c>
      <c r="G29" s="551">
        <v>28066</v>
      </c>
      <c r="H29" s="565">
        <v>56840</v>
      </c>
      <c r="I29" s="590">
        <v>85174</v>
      </c>
      <c r="J29" s="553">
        <v>118875</v>
      </c>
      <c r="K29" s="551">
        <v>25178</v>
      </c>
      <c r="L29" s="565">
        <v>61465</v>
      </c>
      <c r="M29" s="590">
        <v>89770</v>
      </c>
      <c r="N29" s="553">
        <v>125391</v>
      </c>
    </row>
    <row r="30" spans="1:32" s="110" customFormat="1" ht="18" customHeight="1">
      <c r="A30" s="107"/>
      <c r="B30" s="1129" t="s">
        <v>594</v>
      </c>
      <c r="C30" s="1130"/>
      <c r="D30" s="740"/>
      <c r="E30" s="120" t="s">
        <v>3</v>
      </c>
      <c r="F30" s="121" t="s">
        <v>19</v>
      </c>
      <c r="G30" s="554">
        <v>127822</v>
      </c>
      <c r="H30" s="566">
        <v>212062</v>
      </c>
      <c r="I30" s="595">
        <v>294889</v>
      </c>
      <c r="J30" s="556">
        <v>438121</v>
      </c>
      <c r="K30" s="554">
        <v>85986</v>
      </c>
      <c r="L30" s="566">
        <v>171254</v>
      </c>
      <c r="M30" s="595">
        <v>284953</v>
      </c>
      <c r="N30" s="556">
        <v>486598</v>
      </c>
    </row>
    <row r="31" spans="1:32" s="110" customFormat="1" ht="44.25" customHeight="1">
      <c r="A31" s="107"/>
      <c r="B31" s="714" t="s">
        <v>557</v>
      </c>
      <c r="C31" s="112" t="s">
        <v>554</v>
      </c>
      <c r="D31" s="718" t="s">
        <v>558</v>
      </c>
      <c r="E31" s="719" t="s">
        <v>3</v>
      </c>
      <c r="F31" s="723" t="s">
        <v>577</v>
      </c>
      <c r="G31" s="885">
        <v>62613</v>
      </c>
      <c r="H31" s="886">
        <v>98869</v>
      </c>
      <c r="I31" s="579">
        <v>132344</v>
      </c>
      <c r="J31" s="580">
        <v>193314</v>
      </c>
      <c r="K31" s="885">
        <v>36367</v>
      </c>
      <c r="L31" s="886">
        <v>71904</v>
      </c>
      <c r="M31" s="579">
        <v>124729</v>
      </c>
      <c r="N31" s="580">
        <v>223712</v>
      </c>
      <c r="P31" s="636"/>
      <c r="Q31" s="715"/>
    </row>
    <row r="32" spans="1:32" s="110" customFormat="1" ht="44.25" customHeight="1">
      <c r="A32" s="107"/>
      <c r="B32" s="714"/>
      <c r="C32" s="116"/>
      <c r="D32" s="744" t="s">
        <v>559</v>
      </c>
      <c r="E32" s="720" t="s">
        <v>3</v>
      </c>
      <c r="F32" s="745" t="s">
        <v>578</v>
      </c>
      <c r="G32" s="631">
        <v>35072</v>
      </c>
      <c r="H32" s="635">
        <v>63491</v>
      </c>
      <c r="I32" s="552">
        <v>90473</v>
      </c>
      <c r="J32" s="553">
        <v>142001</v>
      </c>
      <c r="K32" s="631">
        <v>27509</v>
      </c>
      <c r="L32" s="635">
        <v>57428</v>
      </c>
      <c r="M32" s="552">
        <v>89233</v>
      </c>
      <c r="N32" s="553">
        <v>163591</v>
      </c>
      <c r="P32" s="636"/>
      <c r="Q32" s="715"/>
    </row>
    <row r="33" spans="1:32" s="110" customFormat="1" ht="44.25" customHeight="1">
      <c r="A33" s="107"/>
      <c r="B33" s="714"/>
      <c r="C33" s="149" t="s">
        <v>68</v>
      </c>
      <c r="D33" s="746" t="s">
        <v>560</v>
      </c>
      <c r="E33" s="721" t="s">
        <v>3</v>
      </c>
      <c r="F33" s="747" t="s">
        <v>579</v>
      </c>
      <c r="G33" s="887">
        <v>24216</v>
      </c>
      <c r="H33" s="888">
        <v>41556</v>
      </c>
      <c r="I33" s="595">
        <v>60374</v>
      </c>
      <c r="J33" s="559">
        <v>84889</v>
      </c>
      <c r="K33" s="887">
        <v>18665</v>
      </c>
      <c r="L33" s="888">
        <v>34502</v>
      </c>
      <c r="M33" s="595">
        <v>60108</v>
      </c>
      <c r="N33" s="559">
        <v>82393</v>
      </c>
      <c r="P33" s="636"/>
      <c r="Q33" s="715"/>
    </row>
    <row r="34" spans="1:32" s="110" customFormat="1" ht="18" customHeight="1">
      <c r="A34" s="107"/>
      <c r="B34" s="1129" t="s">
        <v>595</v>
      </c>
      <c r="C34" s="1130"/>
      <c r="D34" s="740"/>
      <c r="E34" s="120" t="s">
        <v>3</v>
      </c>
      <c r="F34" s="123" t="s">
        <v>566</v>
      </c>
      <c r="G34" s="554">
        <v>80023</v>
      </c>
      <c r="H34" s="566">
        <v>156574</v>
      </c>
      <c r="I34" s="555">
        <v>240488</v>
      </c>
      <c r="J34" s="556">
        <v>337365</v>
      </c>
      <c r="K34" s="554">
        <v>85733</v>
      </c>
      <c r="L34" s="566">
        <v>169037</v>
      </c>
      <c r="M34" s="555">
        <v>285389</v>
      </c>
      <c r="N34" s="556">
        <v>404300</v>
      </c>
    </row>
    <row r="35" spans="1:32" s="110" customFormat="1" ht="44.25" customHeight="1">
      <c r="A35" s="107"/>
      <c r="B35" s="716"/>
      <c r="C35" s="722" t="s">
        <v>554</v>
      </c>
      <c r="D35" s="718" t="s">
        <v>562</v>
      </c>
      <c r="E35" s="719" t="s">
        <v>3</v>
      </c>
      <c r="F35" s="723" t="s">
        <v>567</v>
      </c>
      <c r="G35" s="548">
        <v>22711</v>
      </c>
      <c r="H35" s="564">
        <v>45297</v>
      </c>
      <c r="I35" s="549">
        <v>68555</v>
      </c>
      <c r="J35" s="550">
        <v>91909</v>
      </c>
      <c r="K35" s="548">
        <v>23213</v>
      </c>
      <c r="L35" s="564">
        <v>46923</v>
      </c>
      <c r="M35" s="549">
        <v>97222</v>
      </c>
      <c r="N35" s="550">
        <v>127948</v>
      </c>
    </row>
    <row r="36" spans="1:32" s="110" customFormat="1" ht="18" customHeight="1" thickBot="1">
      <c r="A36" s="107"/>
      <c r="B36" s="717"/>
      <c r="C36" s="724" t="s">
        <v>68</v>
      </c>
      <c r="D36" s="748" t="s">
        <v>600</v>
      </c>
      <c r="E36" s="749" t="s">
        <v>3</v>
      </c>
      <c r="F36" s="750" t="s">
        <v>543</v>
      </c>
      <c r="G36" s="889">
        <v>57312</v>
      </c>
      <c r="H36" s="890">
        <v>111277</v>
      </c>
      <c r="I36" s="561">
        <v>171932</v>
      </c>
      <c r="J36" s="872">
        <v>245457</v>
      </c>
      <c r="K36" s="889">
        <v>62520</v>
      </c>
      <c r="L36" s="890">
        <v>122114</v>
      </c>
      <c r="M36" s="561">
        <v>188167</v>
      </c>
      <c r="N36" s="872">
        <v>276352</v>
      </c>
    </row>
    <row r="37" spans="1:32" s="130" customFormat="1" ht="14.25" customHeight="1">
      <c r="B37" s="101"/>
      <c r="C37" s="130" t="s">
        <v>619</v>
      </c>
      <c r="D37" s="101"/>
      <c r="E37" s="101"/>
      <c r="F37" s="101"/>
      <c r="G37" s="905"/>
      <c r="H37" s="905"/>
      <c r="I37" s="905"/>
      <c r="J37" s="905"/>
      <c r="K37" s="905"/>
      <c r="L37" s="905"/>
      <c r="M37" s="905"/>
      <c r="N37" s="905"/>
    </row>
    <row r="38" spans="1:32" s="130" customFormat="1" ht="14.25" customHeight="1">
      <c r="B38" s="101"/>
      <c r="C38" s="904" t="s">
        <v>703</v>
      </c>
      <c r="D38" s="101"/>
      <c r="E38" s="101"/>
      <c r="F38" s="101"/>
      <c r="G38" s="906"/>
      <c r="H38" s="906"/>
      <c r="I38" s="906"/>
      <c r="J38" s="906"/>
      <c r="K38" s="906"/>
      <c r="L38" s="906"/>
      <c r="M38" s="906"/>
      <c r="N38" s="906"/>
    </row>
    <row r="39" spans="1:32" s="130" customFormat="1" ht="14.25" customHeight="1">
      <c r="B39" s="101"/>
      <c r="C39" s="904" t="s">
        <v>687</v>
      </c>
      <c r="D39" s="101"/>
      <c r="E39" s="101"/>
      <c r="F39" s="101"/>
      <c r="G39" s="906"/>
      <c r="H39" s="906"/>
      <c r="I39" s="906"/>
      <c r="J39" s="906"/>
      <c r="K39" s="906"/>
      <c r="L39" s="906"/>
      <c r="M39" s="906"/>
      <c r="N39" s="906"/>
    </row>
    <row r="40" spans="1:32" ht="15.75" customHeight="1">
      <c r="B40" s="101"/>
      <c r="C40" s="70"/>
      <c r="D40" s="101"/>
      <c r="E40" s="101"/>
      <c r="F40" s="101"/>
      <c r="G40" s="132"/>
      <c r="H40" s="132"/>
      <c r="I40" s="132"/>
      <c r="J40" s="132"/>
      <c r="K40" s="132"/>
      <c r="L40" s="132"/>
      <c r="M40" s="132"/>
      <c r="N40" s="132"/>
    </row>
    <row r="41" spans="1:32" s="137" customFormat="1" ht="18" customHeight="1">
      <c r="B41" s="712"/>
      <c r="C41" s="708" t="s">
        <v>97</v>
      </c>
      <c r="D41" s="712"/>
      <c r="E41" s="139"/>
      <c r="F41" s="139"/>
      <c r="G41" s="445"/>
      <c r="H41" s="445"/>
      <c r="I41" s="445"/>
      <c r="J41" s="445"/>
      <c r="K41" s="445"/>
      <c r="L41" s="445"/>
      <c r="M41" s="445"/>
      <c r="N41" s="445"/>
      <c r="O41" s="110"/>
      <c r="P41" s="110"/>
      <c r="Q41" s="110"/>
      <c r="R41" s="110"/>
      <c r="S41" s="110"/>
      <c r="T41" s="110"/>
      <c r="U41" s="110"/>
      <c r="V41" s="110"/>
      <c r="W41" s="110"/>
      <c r="X41" s="110"/>
      <c r="Y41" s="110"/>
      <c r="Z41" s="110"/>
      <c r="AA41" s="110"/>
      <c r="AB41" s="110"/>
      <c r="AC41" s="110"/>
      <c r="AD41" s="110"/>
      <c r="AE41" s="110"/>
      <c r="AF41" s="110"/>
    </row>
    <row r="42" spans="1:32" s="9" customFormat="1" ht="18" customHeight="1" thickBot="1">
      <c r="B42" s="11"/>
      <c r="C42" s="71" t="s">
        <v>56</v>
      </c>
      <c r="D42" s="12"/>
      <c r="E42" s="11"/>
      <c r="F42" s="11"/>
      <c r="G42" s="133"/>
      <c r="H42" s="133"/>
      <c r="I42" s="133"/>
      <c r="J42" s="133"/>
      <c r="K42" s="133"/>
      <c r="L42" s="133"/>
      <c r="M42" s="133"/>
      <c r="N42" s="133"/>
      <c r="O42" s="7"/>
      <c r="P42" s="7"/>
      <c r="Q42" s="7"/>
      <c r="R42" s="7"/>
      <c r="S42" s="7"/>
      <c r="T42" s="7"/>
      <c r="U42" s="7"/>
      <c r="V42" s="7"/>
      <c r="W42" s="7"/>
      <c r="X42" s="7"/>
      <c r="Y42" s="7"/>
      <c r="Z42" s="7"/>
      <c r="AA42" s="7"/>
      <c r="AB42" s="7"/>
      <c r="AC42" s="7"/>
      <c r="AD42" s="7"/>
      <c r="AE42" s="7"/>
      <c r="AF42" s="7"/>
    </row>
    <row r="43" spans="1:32" s="102" customFormat="1" ht="18" customHeight="1">
      <c r="B43" s="14"/>
      <c r="C43" s="15"/>
      <c r="D43" s="1101" t="s">
        <v>57</v>
      </c>
      <c r="E43" s="1103" t="s">
        <v>14</v>
      </c>
      <c r="F43" s="1105" t="s">
        <v>58</v>
      </c>
      <c r="G43" s="1124" t="s">
        <v>503</v>
      </c>
      <c r="H43" s="1125"/>
      <c r="I43" s="1125"/>
      <c r="J43" s="1126"/>
      <c r="K43" s="1124" t="s">
        <v>528</v>
      </c>
      <c r="L43" s="1125"/>
      <c r="M43" s="1125"/>
      <c r="N43" s="1126"/>
    </row>
    <row r="44" spans="1:32" s="102" customFormat="1" ht="24.6" thickBot="1">
      <c r="B44" s="17"/>
      <c r="C44" s="18"/>
      <c r="D44" s="1102"/>
      <c r="E44" s="1104"/>
      <c r="F44" s="1106"/>
      <c r="G44" s="103" t="s">
        <v>8</v>
      </c>
      <c r="H44" s="104" t="s">
        <v>9</v>
      </c>
      <c r="I44" s="105" t="s">
        <v>10</v>
      </c>
      <c r="J44" s="106" t="s">
        <v>235</v>
      </c>
      <c r="K44" s="103" t="s">
        <v>8</v>
      </c>
      <c r="L44" s="104" t="s">
        <v>9</v>
      </c>
      <c r="M44" s="105" t="s">
        <v>10</v>
      </c>
      <c r="N44" s="106" t="s">
        <v>235</v>
      </c>
    </row>
    <row r="45" spans="1:32" s="110" customFormat="1" ht="18" customHeight="1">
      <c r="A45" s="107"/>
      <c r="B45" s="1127" t="s">
        <v>63</v>
      </c>
      <c r="C45" s="1128"/>
      <c r="D45" s="1128"/>
      <c r="E45" s="108" t="s">
        <v>3</v>
      </c>
      <c r="F45" s="109" t="s">
        <v>17</v>
      </c>
      <c r="G45" s="543">
        <v>101303</v>
      </c>
      <c r="H45" s="563">
        <v>218233</v>
      </c>
      <c r="I45" s="544">
        <v>336962</v>
      </c>
      <c r="J45" s="547">
        <v>486599</v>
      </c>
      <c r="K45" s="543">
        <v>105483</v>
      </c>
      <c r="L45" s="563">
        <v>218827</v>
      </c>
      <c r="M45" s="544">
        <v>344906</v>
      </c>
      <c r="N45" s="547">
        <v>523120</v>
      </c>
    </row>
    <row r="46" spans="1:32" s="110" customFormat="1" ht="18" customHeight="1">
      <c r="A46" s="107"/>
      <c r="B46" s="707"/>
      <c r="C46" s="112" t="s">
        <v>65</v>
      </c>
      <c r="D46" s="113" t="s">
        <v>100</v>
      </c>
      <c r="E46" s="114" t="s">
        <v>3</v>
      </c>
      <c r="F46" s="134" t="s">
        <v>101</v>
      </c>
      <c r="G46" s="548">
        <v>1058</v>
      </c>
      <c r="H46" s="574">
        <v>2515</v>
      </c>
      <c r="I46" s="549">
        <v>4776</v>
      </c>
      <c r="J46" s="550">
        <v>8148</v>
      </c>
      <c r="K46" s="548">
        <v>1293</v>
      </c>
      <c r="L46" s="574">
        <v>2586</v>
      </c>
      <c r="M46" s="549">
        <v>4240</v>
      </c>
      <c r="N46" s="550">
        <v>8988</v>
      </c>
    </row>
    <row r="47" spans="1:32" s="110" customFormat="1" ht="18" customHeight="1">
      <c r="A47" s="107"/>
      <c r="B47" s="111"/>
      <c r="C47" s="116"/>
      <c r="D47" s="143" t="s">
        <v>102</v>
      </c>
      <c r="E47" s="144" t="s">
        <v>3</v>
      </c>
      <c r="F47" s="145" t="s">
        <v>103</v>
      </c>
      <c r="G47" s="577">
        <v>21422</v>
      </c>
      <c r="H47" s="578">
        <v>47833</v>
      </c>
      <c r="I47" s="579">
        <v>78059</v>
      </c>
      <c r="J47" s="580">
        <v>105501</v>
      </c>
      <c r="K47" s="577">
        <v>24183</v>
      </c>
      <c r="L47" s="578">
        <v>47151</v>
      </c>
      <c r="M47" s="579">
        <v>73287</v>
      </c>
      <c r="N47" s="580">
        <v>100153</v>
      </c>
    </row>
    <row r="48" spans="1:32" s="110" customFormat="1" ht="18" customHeight="1">
      <c r="A48" s="107"/>
      <c r="B48" s="111"/>
      <c r="C48" s="116"/>
      <c r="D48" s="143" t="s">
        <v>104</v>
      </c>
      <c r="E48" s="144" t="s">
        <v>3</v>
      </c>
      <c r="F48" s="145" t="s">
        <v>105</v>
      </c>
      <c r="G48" s="551">
        <v>26341</v>
      </c>
      <c r="H48" s="565">
        <v>59927</v>
      </c>
      <c r="I48" s="552">
        <v>90813</v>
      </c>
      <c r="J48" s="580">
        <v>149873</v>
      </c>
      <c r="K48" s="551">
        <v>26499</v>
      </c>
      <c r="L48" s="565">
        <v>60387</v>
      </c>
      <c r="M48" s="552">
        <v>99704</v>
      </c>
      <c r="N48" s="580">
        <v>179237</v>
      </c>
    </row>
    <row r="49" spans="1:14" s="110" customFormat="1" ht="18" customHeight="1">
      <c r="A49" s="107"/>
      <c r="B49" s="111"/>
      <c r="C49" s="116" t="s">
        <v>68</v>
      </c>
      <c r="D49" s="143" t="s">
        <v>106</v>
      </c>
      <c r="E49" s="144" t="s">
        <v>3</v>
      </c>
      <c r="F49" s="145" t="s">
        <v>107</v>
      </c>
      <c r="G49" s="577">
        <v>50419</v>
      </c>
      <c r="H49" s="638">
        <v>103701</v>
      </c>
      <c r="I49" s="558">
        <v>156914</v>
      </c>
      <c r="J49" s="580">
        <v>214284</v>
      </c>
      <c r="K49" s="577">
        <v>51396</v>
      </c>
      <c r="L49" s="638">
        <v>104477</v>
      </c>
      <c r="M49" s="558">
        <v>161353</v>
      </c>
      <c r="N49" s="580">
        <v>225973</v>
      </c>
    </row>
    <row r="50" spans="1:14" s="110" customFormat="1" ht="18" customHeight="1">
      <c r="A50" s="107"/>
      <c r="B50" s="111"/>
      <c r="C50" s="116"/>
      <c r="D50" s="117" t="s">
        <v>108</v>
      </c>
      <c r="E50" s="118" t="s">
        <v>3</v>
      </c>
      <c r="F50" s="119" t="s">
        <v>109</v>
      </c>
      <c r="G50" s="551">
        <v>2063</v>
      </c>
      <c r="H50" s="565">
        <v>4257</v>
      </c>
      <c r="I50" s="590">
        <v>6399</v>
      </c>
      <c r="J50" s="553">
        <v>8794</v>
      </c>
      <c r="K50" s="551">
        <v>2112</v>
      </c>
      <c r="L50" s="565">
        <v>4225</v>
      </c>
      <c r="M50" s="590">
        <v>6322</v>
      </c>
      <c r="N50" s="553">
        <v>8769</v>
      </c>
    </row>
    <row r="51" spans="1:14" s="110" customFormat="1" ht="18" customHeight="1">
      <c r="A51" s="107"/>
      <c r="B51" s="1129" t="s">
        <v>602</v>
      </c>
      <c r="C51" s="1092"/>
      <c r="D51" s="1092"/>
      <c r="E51" s="120" t="s">
        <v>14</v>
      </c>
      <c r="F51" s="121" t="s">
        <v>32</v>
      </c>
      <c r="G51" s="554">
        <v>126647</v>
      </c>
      <c r="H51" s="566">
        <v>264638</v>
      </c>
      <c r="I51" s="595">
        <v>391022</v>
      </c>
      <c r="J51" s="556">
        <v>533277</v>
      </c>
      <c r="K51" s="554">
        <v>138783</v>
      </c>
      <c r="L51" s="566">
        <v>270800</v>
      </c>
      <c r="M51" s="595">
        <v>405394</v>
      </c>
      <c r="N51" s="556">
        <v>552139</v>
      </c>
    </row>
    <row r="52" spans="1:14" s="110" customFormat="1" ht="18" customHeight="1">
      <c r="A52" s="107"/>
      <c r="B52" s="741"/>
      <c r="C52" s="112" t="s">
        <v>65</v>
      </c>
      <c r="D52" s="113" t="s">
        <v>100</v>
      </c>
      <c r="E52" s="114" t="s">
        <v>3</v>
      </c>
      <c r="F52" s="134" t="s">
        <v>101</v>
      </c>
      <c r="G52" s="548">
        <v>502</v>
      </c>
      <c r="H52" s="574">
        <v>1601</v>
      </c>
      <c r="I52" s="549">
        <v>2561</v>
      </c>
      <c r="J52" s="550">
        <v>5731</v>
      </c>
      <c r="K52" s="548">
        <v>467</v>
      </c>
      <c r="L52" s="574">
        <v>1101</v>
      </c>
      <c r="M52" s="549">
        <v>1938</v>
      </c>
      <c r="N52" s="550">
        <v>4928</v>
      </c>
    </row>
    <row r="53" spans="1:14" s="110" customFormat="1" ht="18" customHeight="1">
      <c r="A53" s="107"/>
      <c r="B53" s="111"/>
      <c r="C53" s="116"/>
      <c r="D53" s="143" t="s">
        <v>102</v>
      </c>
      <c r="E53" s="144" t="s">
        <v>3</v>
      </c>
      <c r="F53" s="145" t="s">
        <v>103</v>
      </c>
      <c r="G53" s="577">
        <v>69608</v>
      </c>
      <c r="H53" s="578">
        <v>140165</v>
      </c>
      <c r="I53" s="579">
        <v>210936</v>
      </c>
      <c r="J53" s="580">
        <v>282563</v>
      </c>
      <c r="K53" s="577">
        <v>69579</v>
      </c>
      <c r="L53" s="578">
        <v>141055</v>
      </c>
      <c r="M53" s="579">
        <v>212300</v>
      </c>
      <c r="N53" s="580">
        <v>283861</v>
      </c>
    </row>
    <row r="54" spans="1:14" s="110" customFormat="1" ht="18" customHeight="1">
      <c r="A54" s="107"/>
      <c r="B54" s="111"/>
      <c r="C54" s="116"/>
      <c r="D54" s="143" t="s">
        <v>104</v>
      </c>
      <c r="E54" s="144" t="s">
        <v>3</v>
      </c>
      <c r="F54" s="147" t="s">
        <v>105</v>
      </c>
      <c r="G54" s="551">
        <v>22122</v>
      </c>
      <c r="H54" s="565">
        <v>53055</v>
      </c>
      <c r="I54" s="552">
        <v>72505</v>
      </c>
      <c r="J54" s="580">
        <v>104492</v>
      </c>
      <c r="K54" s="551">
        <v>31001</v>
      </c>
      <c r="L54" s="565">
        <v>51470</v>
      </c>
      <c r="M54" s="552">
        <v>72564</v>
      </c>
      <c r="N54" s="580">
        <v>103854</v>
      </c>
    </row>
    <row r="55" spans="1:14" s="110" customFormat="1" ht="18" customHeight="1">
      <c r="A55" s="107"/>
      <c r="B55" s="111"/>
      <c r="C55" s="116" t="s">
        <v>68</v>
      </c>
      <c r="D55" s="143" t="s">
        <v>106</v>
      </c>
      <c r="E55" s="144" t="s">
        <v>3</v>
      </c>
      <c r="F55" s="147" t="s">
        <v>107</v>
      </c>
      <c r="G55" s="577">
        <v>33159</v>
      </c>
      <c r="H55" s="638">
        <v>67266</v>
      </c>
      <c r="I55" s="558">
        <v>101180</v>
      </c>
      <c r="J55" s="580">
        <v>135584</v>
      </c>
      <c r="K55" s="577">
        <v>36391</v>
      </c>
      <c r="L55" s="638">
        <v>74553</v>
      </c>
      <c r="M55" s="558">
        <v>114328</v>
      </c>
      <c r="N55" s="580">
        <v>153558</v>
      </c>
    </row>
    <row r="56" spans="1:14" s="110" customFormat="1" ht="18" customHeight="1">
      <c r="A56" s="107"/>
      <c r="B56" s="111"/>
      <c r="C56" s="116"/>
      <c r="D56" s="117" t="s">
        <v>108</v>
      </c>
      <c r="E56" s="118" t="s">
        <v>3</v>
      </c>
      <c r="F56" s="122" t="s">
        <v>109</v>
      </c>
      <c r="G56" s="551">
        <v>1257</v>
      </c>
      <c r="H56" s="565">
        <v>2551</v>
      </c>
      <c r="I56" s="590">
        <v>3840</v>
      </c>
      <c r="J56" s="553">
        <v>4907</v>
      </c>
      <c r="K56" s="551">
        <v>1345</v>
      </c>
      <c r="L56" s="565">
        <v>2622</v>
      </c>
      <c r="M56" s="590">
        <v>4263</v>
      </c>
      <c r="N56" s="553">
        <v>5937</v>
      </c>
    </row>
    <row r="57" spans="1:14" s="110" customFormat="1" ht="18" customHeight="1">
      <c r="A57" s="107"/>
      <c r="B57" s="1129" t="s">
        <v>571</v>
      </c>
      <c r="C57" s="1092"/>
      <c r="D57" s="1092"/>
      <c r="E57" s="120" t="s">
        <v>3</v>
      </c>
      <c r="F57" s="123" t="s">
        <v>540</v>
      </c>
      <c r="G57" s="554">
        <v>94527</v>
      </c>
      <c r="H57" s="566">
        <v>197287</v>
      </c>
      <c r="I57" s="555">
        <v>302464</v>
      </c>
      <c r="J57" s="556">
        <v>415136</v>
      </c>
      <c r="K57" s="554">
        <v>108530</v>
      </c>
      <c r="L57" s="566">
        <v>219425</v>
      </c>
      <c r="M57" s="555">
        <v>335788</v>
      </c>
      <c r="N57" s="556">
        <v>459487</v>
      </c>
    </row>
    <row r="58" spans="1:14" s="110" customFormat="1" ht="18" customHeight="1">
      <c r="A58" s="107"/>
      <c r="B58" s="741"/>
      <c r="C58" s="112" t="s">
        <v>65</v>
      </c>
      <c r="D58" s="113" t="s">
        <v>100</v>
      </c>
      <c r="E58" s="114" t="s">
        <v>3</v>
      </c>
      <c r="F58" s="134" t="s">
        <v>101</v>
      </c>
      <c r="G58" s="548">
        <v>4632</v>
      </c>
      <c r="H58" s="574">
        <v>9835</v>
      </c>
      <c r="I58" s="549">
        <v>15606</v>
      </c>
      <c r="J58" s="550">
        <v>22458</v>
      </c>
      <c r="K58" s="548">
        <v>5440</v>
      </c>
      <c r="L58" s="574">
        <v>11304</v>
      </c>
      <c r="M58" s="549">
        <v>17514</v>
      </c>
      <c r="N58" s="550">
        <v>25940</v>
      </c>
    </row>
    <row r="59" spans="1:14" s="110" customFormat="1" ht="18" customHeight="1">
      <c r="A59" s="107"/>
      <c r="B59" s="111"/>
      <c r="C59" s="116"/>
      <c r="D59" s="143" t="s">
        <v>102</v>
      </c>
      <c r="E59" s="144" t="s">
        <v>3</v>
      </c>
      <c r="F59" s="145" t="s">
        <v>103</v>
      </c>
      <c r="G59" s="577">
        <v>19858</v>
      </c>
      <c r="H59" s="578">
        <v>40001</v>
      </c>
      <c r="I59" s="579">
        <v>60170</v>
      </c>
      <c r="J59" s="580">
        <v>80514</v>
      </c>
      <c r="K59" s="577">
        <v>21222</v>
      </c>
      <c r="L59" s="578">
        <v>42422</v>
      </c>
      <c r="M59" s="579">
        <v>64172</v>
      </c>
      <c r="N59" s="580">
        <v>87990</v>
      </c>
    </row>
    <row r="60" spans="1:14" s="110" customFormat="1" ht="18" customHeight="1">
      <c r="A60" s="107"/>
      <c r="B60" s="111"/>
      <c r="C60" s="116"/>
      <c r="D60" s="143" t="s">
        <v>104</v>
      </c>
      <c r="E60" s="144" t="s">
        <v>3</v>
      </c>
      <c r="F60" s="147" t="s">
        <v>105</v>
      </c>
      <c r="G60" s="551">
        <v>23338</v>
      </c>
      <c r="H60" s="565">
        <v>50363</v>
      </c>
      <c r="I60" s="552">
        <v>79135</v>
      </c>
      <c r="J60" s="559">
        <v>111129</v>
      </c>
      <c r="K60" s="551">
        <v>26314</v>
      </c>
      <c r="L60" s="565">
        <v>53311</v>
      </c>
      <c r="M60" s="552">
        <v>82180</v>
      </c>
      <c r="N60" s="559">
        <v>117964</v>
      </c>
    </row>
    <row r="61" spans="1:14" s="110" customFormat="1" ht="18" customHeight="1">
      <c r="A61" s="107"/>
      <c r="B61" s="111"/>
      <c r="C61" s="116" t="s">
        <v>68</v>
      </c>
      <c r="D61" s="124" t="s">
        <v>106</v>
      </c>
      <c r="E61" s="92" t="s">
        <v>3</v>
      </c>
      <c r="F61" s="24" t="s">
        <v>107</v>
      </c>
      <c r="G61" s="557">
        <v>36658</v>
      </c>
      <c r="H61" s="567">
        <v>76779</v>
      </c>
      <c r="I61" s="579">
        <v>118139</v>
      </c>
      <c r="J61" s="584">
        <v>161289</v>
      </c>
      <c r="K61" s="557">
        <v>45039</v>
      </c>
      <c r="L61" s="567">
        <v>90715</v>
      </c>
      <c r="M61" s="579">
        <v>139266</v>
      </c>
      <c r="N61" s="584">
        <v>182755</v>
      </c>
    </row>
    <row r="62" spans="1:14" s="110" customFormat="1" ht="18" customHeight="1">
      <c r="A62" s="107"/>
      <c r="B62" s="148"/>
      <c r="C62" s="149"/>
      <c r="D62" s="150" t="s">
        <v>108</v>
      </c>
      <c r="E62" s="739" t="s">
        <v>3</v>
      </c>
      <c r="F62" s="152" t="s">
        <v>109</v>
      </c>
      <c r="G62" s="589">
        <v>10040</v>
      </c>
      <c r="H62" s="640">
        <v>20310</v>
      </c>
      <c r="I62" s="590">
        <v>29414</v>
      </c>
      <c r="J62" s="591">
        <v>39746</v>
      </c>
      <c r="K62" s="589">
        <v>10515</v>
      </c>
      <c r="L62" s="640">
        <v>21672</v>
      </c>
      <c r="M62" s="590">
        <v>32656</v>
      </c>
      <c r="N62" s="591">
        <v>44839</v>
      </c>
    </row>
    <row r="63" spans="1:14" s="110" customFormat="1" ht="18" customHeight="1">
      <c r="A63" s="107"/>
      <c r="B63" s="1133" t="s">
        <v>541</v>
      </c>
      <c r="C63" s="1134"/>
      <c r="D63" s="1134"/>
      <c r="E63" s="139" t="s">
        <v>542</v>
      </c>
      <c r="F63" s="153" t="s">
        <v>603</v>
      </c>
      <c r="G63" s="594">
        <v>247135</v>
      </c>
      <c r="H63" s="642">
        <v>490203</v>
      </c>
      <c r="I63" s="595">
        <v>754583</v>
      </c>
      <c r="J63" s="596">
        <v>1029138</v>
      </c>
      <c r="K63" s="594">
        <v>303685</v>
      </c>
      <c r="L63" s="642">
        <v>621124</v>
      </c>
      <c r="M63" s="595">
        <v>1257955</v>
      </c>
      <c r="N63" s="596">
        <v>1866131</v>
      </c>
    </row>
    <row r="64" spans="1:14" s="110" customFormat="1" ht="18" customHeight="1">
      <c r="A64" s="107"/>
      <c r="B64" s="711"/>
      <c r="C64" s="112" t="s">
        <v>65</v>
      </c>
      <c r="D64" s="113" t="s">
        <v>100</v>
      </c>
      <c r="E64" s="114" t="s">
        <v>3</v>
      </c>
      <c r="F64" s="134" t="s">
        <v>101</v>
      </c>
      <c r="G64" s="548">
        <v>71071</v>
      </c>
      <c r="H64" s="574">
        <v>144649</v>
      </c>
      <c r="I64" s="549">
        <v>226451</v>
      </c>
      <c r="J64" s="550">
        <v>310447</v>
      </c>
      <c r="K64" s="548">
        <v>95000</v>
      </c>
      <c r="L64" s="574">
        <v>188913</v>
      </c>
      <c r="M64" s="549">
        <v>301606</v>
      </c>
      <c r="N64" s="550">
        <v>410033</v>
      </c>
    </row>
    <row r="65" spans="1:14" s="110" customFormat="1" ht="18" customHeight="1">
      <c r="A65" s="107"/>
      <c r="B65" s="111"/>
      <c r="C65" s="116"/>
      <c r="D65" s="143" t="s">
        <v>102</v>
      </c>
      <c r="E65" s="144" t="s">
        <v>3</v>
      </c>
      <c r="F65" s="145" t="s">
        <v>103</v>
      </c>
      <c r="G65" s="577">
        <v>36872</v>
      </c>
      <c r="H65" s="578">
        <v>73466</v>
      </c>
      <c r="I65" s="579">
        <v>109988</v>
      </c>
      <c r="J65" s="580">
        <v>154035</v>
      </c>
      <c r="K65" s="577">
        <v>44428</v>
      </c>
      <c r="L65" s="578">
        <v>99713</v>
      </c>
      <c r="M65" s="579">
        <v>156227</v>
      </c>
      <c r="N65" s="580">
        <v>206882</v>
      </c>
    </row>
    <row r="66" spans="1:14" s="110" customFormat="1" ht="18" customHeight="1">
      <c r="A66" s="107"/>
      <c r="B66" s="111"/>
      <c r="C66" s="116"/>
      <c r="D66" s="143" t="s">
        <v>104</v>
      </c>
      <c r="E66" s="144" t="s">
        <v>3</v>
      </c>
      <c r="F66" s="147" t="s">
        <v>105</v>
      </c>
      <c r="G66" s="551">
        <v>54958</v>
      </c>
      <c r="H66" s="565">
        <v>110792</v>
      </c>
      <c r="I66" s="579">
        <v>176323</v>
      </c>
      <c r="J66" s="559">
        <v>237092</v>
      </c>
      <c r="K66" s="551">
        <v>72402</v>
      </c>
      <c r="L66" s="565">
        <v>149540</v>
      </c>
      <c r="M66" s="579">
        <v>224264</v>
      </c>
      <c r="N66" s="559">
        <v>302838</v>
      </c>
    </row>
    <row r="67" spans="1:14" s="110" customFormat="1" ht="18" customHeight="1">
      <c r="A67" s="107"/>
      <c r="B67" s="111"/>
      <c r="C67" s="116" t="s">
        <v>68</v>
      </c>
      <c r="D67" s="117" t="s">
        <v>106</v>
      </c>
      <c r="E67" s="92" t="s">
        <v>641</v>
      </c>
      <c r="F67" s="24" t="s">
        <v>107</v>
      </c>
      <c r="G67" s="557">
        <v>82849</v>
      </c>
      <c r="H67" s="567">
        <v>158173</v>
      </c>
      <c r="I67" s="552">
        <v>235960</v>
      </c>
      <c r="J67" s="584">
        <v>322150</v>
      </c>
      <c r="K67" s="551">
        <v>89297</v>
      </c>
      <c r="L67" s="567">
        <v>176921</v>
      </c>
      <c r="M67" s="552">
        <v>266883</v>
      </c>
      <c r="N67" s="584">
        <v>356780</v>
      </c>
    </row>
    <row r="68" spans="1:14" s="110" customFormat="1" ht="18" customHeight="1">
      <c r="A68" s="107"/>
      <c r="B68" s="111"/>
      <c r="C68" s="116"/>
      <c r="D68" s="117" t="s">
        <v>627</v>
      </c>
      <c r="E68" s="118" t="s">
        <v>3</v>
      </c>
      <c r="F68" s="786" t="s">
        <v>642</v>
      </c>
      <c r="G68" s="551" t="s">
        <v>112</v>
      </c>
      <c r="H68" s="552" t="s">
        <v>112</v>
      </c>
      <c r="I68" s="860" t="s">
        <v>112</v>
      </c>
      <c r="J68" s="861" t="s">
        <v>112</v>
      </c>
      <c r="K68" s="557" t="s">
        <v>648</v>
      </c>
      <c r="L68" s="860" t="s">
        <v>637</v>
      </c>
      <c r="M68" s="860">
        <v>143576</v>
      </c>
      <c r="N68" s="861">
        <v>278468</v>
      </c>
    </row>
    <row r="69" spans="1:14" s="110" customFormat="1" ht="18" customHeight="1">
      <c r="A69" s="107"/>
      <c r="B69" s="111"/>
      <c r="C69" s="116"/>
      <c r="D69" s="124" t="s">
        <v>628</v>
      </c>
      <c r="E69" s="92" t="s">
        <v>3</v>
      </c>
      <c r="F69" s="119" t="s">
        <v>643</v>
      </c>
      <c r="G69" s="557" t="s">
        <v>112</v>
      </c>
      <c r="H69" s="552" t="s">
        <v>112</v>
      </c>
      <c r="I69" s="860" t="s">
        <v>112</v>
      </c>
      <c r="J69" s="861" t="s">
        <v>112</v>
      </c>
      <c r="K69" s="551" t="s">
        <v>648</v>
      </c>
      <c r="L69" s="552" t="s">
        <v>112</v>
      </c>
      <c r="M69" s="860">
        <v>156447</v>
      </c>
      <c r="N69" s="861">
        <v>299632</v>
      </c>
    </row>
    <row r="70" spans="1:14" s="110" customFormat="1" ht="18" customHeight="1" thickBot="1">
      <c r="A70" s="107"/>
      <c r="B70" s="125"/>
      <c r="C70" s="126"/>
      <c r="D70" s="127" t="s">
        <v>108</v>
      </c>
      <c r="E70" s="128" t="s">
        <v>3</v>
      </c>
      <c r="F70" s="129" t="s">
        <v>109</v>
      </c>
      <c r="G70" s="560">
        <v>1386</v>
      </c>
      <c r="H70" s="568">
        <v>3124</v>
      </c>
      <c r="I70" s="561">
        <v>5861</v>
      </c>
      <c r="J70" s="562">
        <v>5414</v>
      </c>
      <c r="K70" s="560">
        <v>2558</v>
      </c>
      <c r="L70" s="568">
        <v>6037</v>
      </c>
      <c r="M70" s="561">
        <v>8950</v>
      </c>
      <c r="N70" s="562">
        <v>11499</v>
      </c>
    </row>
    <row r="71" spans="1:14" ht="7.5" customHeight="1" thickBot="1">
      <c r="B71" s="101"/>
      <c r="C71" s="100"/>
      <c r="D71" s="100"/>
      <c r="E71" s="100"/>
      <c r="F71" s="100"/>
      <c r="G71" s="603"/>
      <c r="H71" s="603"/>
      <c r="I71" s="603"/>
      <c r="J71" s="603"/>
      <c r="K71" s="603"/>
      <c r="L71" s="603"/>
      <c r="M71" s="603"/>
      <c r="N71" s="603"/>
    </row>
    <row r="72" spans="1:14">
      <c r="B72" s="1131" t="s">
        <v>115</v>
      </c>
      <c r="C72" s="1132"/>
      <c r="D72" s="1132"/>
      <c r="E72" s="108" t="s">
        <v>3</v>
      </c>
      <c r="F72" s="109" t="s">
        <v>630</v>
      </c>
      <c r="G72" s="543">
        <v>590822</v>
      </c>
      <c r="H72" s="563">
        <v>1212079</v>
      </c>
      <c r="I72" s="544">
        <v>1848208</v>
      </c>
      <c r="J72" s="547">
        <v>2551906</v>
      </c>
      <c r="K72" s="543">
        <v>677368</v>
      </c>
      <c r="L72" s="563">
        <v>1371423</v>
      </c>
      <c r="M72" s="544">
        <v>2406108</v>
      </c>
      <c r="N72" s="547">
        <v>3490182</v>
      </c>
    </row>
    <row r="73" spans="1:14">
      <c r="B73" s="711"/>
      <c r="C73" s="112" t="s">
        <v>65</v>
      </c>
      <c r="D73" s="113" t="s">
        <v>100</v>
      </c>
      <c r="E73" s="114" t="s">
        <v>3</v>
      </c>
      <c r="F73" s="134" t="s">
        <v>101</v>
      </c>
      <c r="G73" s="548">
        <v>77868</v>
      </c>
      <c r="H73" s="574">
        <v>160203</v>
      </c>
      <c r="I73" s="549">
        <v>253121</v>
      </c>
      <c r="J73" s="550">
        <v>357032</v>
      </c>
      <c r="K73" s="548">
        <v>102823</v>
      </c>
      <c r="L73" s="574">
        <v>205528</v>
      </c>
      <c r="M73" s="549">
        <v>328139</v>
      </c>
      <c r="N73" s="550">
        <v>460361</v>
      </c>
    </row>
    <row r="74" spans="1:14">
      <c r="B74" s="111"/>
      <c r="C74" s="116"/>
      <c r="D74" s="143" t="s">
        <v>102</v>
      </c>
      <c r="E74" s="144" t="s">
        <v>3</v>
      </c>
      <c r="F74" s="145" t="s">
        <v>103</v>
      </c>
      <c r="G74" s="577">
        <v>151555</v>
      </c>
      <c r="H74" s="578">
        <v>309021</v>
      </c>
      <c r="I74" s="579">
        <v>470781</v>
      </c>
      <c r="J74" s="580">
        <v>638104</v>
      </c>
      <c r="K74" s="577">
        <v>163182</v>
      </c>
      <c r="L74" s="578">
        <v>337931</v>
      </c>
      <c r="M74" s="579">
        <v>517520</v>
      </c>
      <c r="N74" s="580">
        <v>694822</v>
      </c>
    </row>
    <row r="75" spans="1:14">
      <c r="B75" s="111"/>
      <c r="C75" s="116"/>
      <c r="D75" s="143" t="s">
        <v>104</v>
      </c>
      <c r="E75" s="144" t="s">
        <v>3</v>
      </c>
      <c r="F75" s="147" t="s">
        <v>105</v>
      </c>
      <c r="G75" s="551">
        <v>130403</v>
      </c>
      <c r="H75" s="565">
        <v>281893</v>
      </c>
      <c r="I75" s="579">
        <v>430317</v>
      </c>
      <c r="J75" s="559">
        <v>615503</v>
      </c>
      <c r="K75" s="551">
        <v>160982</v>
      </c>
      <c r="L75" s="565">
        <v>323205</v>
      </c>
      <c r="M75" s="579">
        <v>491084</v>
      </c>
      <c r="N75" s="559">
        <v>717631</v>
      </c>
    </row>
    <row r="76" spans="1:14">
      <c r="B76" s="111"/>
      <c r="C76" s="116" t="s">
        <v>68</v>
      </c>
      <c r="D76" s="124" t="s">
        <v>106</v>
      </c>
      <c r="E76" s="92" t="s">
        <v>641</v>
      </c>
      <c r="F76" s="24" t="s">
        <v>107</v>
      </c>
      <c r="G76" s="557">
        <v>209545</v>
      </c>
      <c r="H76" s="567">
        <v>417405</v>
      </c>
      <c r="I76" s="552">
        <v>628984</v>
      </c>
      <c r="J76" s="584">
        <v>856617</v>
      </c>
      <c r="K76" s="551">
        <v>227632</v>
      </c>
      <c r="L76" s="552">
        <v>457796</v>
      </c>
      <c r="M76" s="552">
        <v>698845</v>
      </c>
      <c r="N76" s="584">
        <v>943756</v>
      </c>
    </row>
    <row r="77" spans="1:14" s="110" customFormat="1" ht="18" customHeight="1">
      <c r="A77" s="107"/>
      <c r="B77" s="111"/>
      <c r="C77" s="116"/>
      <c r="D77" s="117" t="s">
        <v>627</v>
      </c>
      <c r="E77" s="787" t="s">
        <v>3</v>
      </c>
      <c r="F77" s="786" t="s">
        <v>642</v>
      </c>
      <c r="G77" s="551" t="s">
        <v>112</v>
      </c>
      <c r="H77" s="552" t="s">
        <v>112</v>
      </c>
      <c r="I77" s="860" t="s">
        <v>112</v>
      </c>
      <c r="J77" s="861" t="s">
        <v>112</v>
      </c>
      <c r="K77" s="551" t="s">
        <v>648</v>
      </c>
      <c r="L77" s="567" t="s">
        <v>637</v>
      </c>
      <c r="M77" s="860">
        <v>143576</v>
      </c>
      <c r="N77" s="861">
        <v>278468</v>
      </c>
    </row>
    <row r="78" spans="1:14" s="110" customFormat="1" ht="18" customHeight="1">
      <c r="A78" s="107"/>
      <c r="B78" s="111"/>
      <c r="C78" s="116"/>
      <c r="D78" s="117" t="s">
        <v>628</v>
      </c>
      <c r="E78" s="118" t="s">
        <v>3</v>
      </c>
      <c r="F78" s="119" t="s">
        <v>643</v>
      </c>
      <c r="G78" s="551" t="s">
        <v>112</v>
      </c>
      <c r="H78" s="579" t="s">
        <v>112</v>
      </c>
      <c r="I78" s="860" t="s">
        <v>112</v>
      </c>
      <c r="J78" s="861" t="s">
        <v>112</v>
      </c>
      <c r="K78" s="551" t="s">
        <v>648</v>
      </c>
      <c r="L78" s="860" t="s">
        <v>112</v>
      </c>
      <c r="M78" s="860">
        <v>156447</v>
      </c>
      <c r="N78" s="861">
        <v>299632</v>
      </c>
    </row>
    <row r="79" spans="1:14" ht="16.8" thickBot="1">
      <c r="B79" s="125"/>
      <c r="C79" s="126"/>
      <c r="D79" s="127" t="s">
        <v>108</v>
      </c>
      <c r="E79" s="128" t="s">
        <v>3</v>
      </c>
      <c r="F79" s="129" t="s">
        <v>109</v>
      </c>
      <c r="G79" s="560">
        <v>21450</v>
      </c>
      <c r="H79" s="568">
        <v>43558</v>
      </c>
      <c r="I79" s="561">
        <v>65005</v>
      </c>
      <c r="J79" s="562">
        <v>84650</v>
      </c>
      <c r="K79" s="560">
        <v>22748</v>
      </c>
      <c r="L79" s="568">
        <v>46962</v>
      </c>
      <c r="M79" s="561">
        <v>70496</v>
      </c>
      <c r="N79" s="562">
        <v>95513</v>
      </c>
    </row>
    <row r="80" spans="1:14" s="130" customFormat="1" ht="14.25" customHeight="1">
      <c r="B80" s="101"/>
      <c r="C80" s="130" t="s">
        <v>694</v>
      </c>
      <c r="D80" s="101"/>
      <c r="E80" s="101"/>
      <c r="F80" s="101"/>
    </row>
    <row r="81" spans="2:14" s="130" customFormat="1" ht="14.25" customHeight="1">
      <c r="B81" s="101"/>
      <c r="C81" s="907" t="s">
        <v>686</v>
      </c>
      <c r="D81" s="101"/>
      <c r="E81" s="101"/>
      <c r="F81" s="101"/>
    </row>
    <row r="82" spans="2:14" s="130" customFormat="1" ht="14.25" customHeight="1">
      <c r="B82" s="101"/>
      <c r="C82" s="907" t="s">
        <v>688</v>
      </c>
      <c r="D82" s="101"/>
      <c r="E82" s="101"/>
      <c r="F82" s="101"/>
    </row>
    <row r="83" spans="2:14" s="130" customFormat="1" ht="14.25" customHeight="1">
      <c r="B83" s="101"/>
      <c r="C83" s="1123" t="s">
        <v>683</v>
      </c>
      <c r="D83" s="1123"/>
      <c r="E83" s="1123"/>
      <c r="F83" s="1123"/>
      <c r="G83" s="1123"/>
      <c r="H83" s="1123"/>
      <c r="I83" s="1123"/>
      <c r="J83" s="1123"/>
      <c r="K83" s="1123"/>
      <c r="L83" s="1123"/>
      <c r="M83" s="1123"/>
      <c r="N83" s="1123"/>
    </row>
    <row r="84" spans="2:14" s="130" customFormat="1" ht="14.25" customHeight="1">
      <c r="C84" s="902" t="s">
        <v>684</v>
      </c>
    </row>
    <row r="85" spans="2:14" s="130" customFormat="1" ht="14.25" customHeight="1">
      <c r="C85" s="902" t="s">
        <v>685</v>
      </c>
    </row>
    <row r="86" spans="2:14" ht="13.5" customHeight="1">
      <c r="C86" s="863"/>
    </row>
    <row r="87" spans="2:14">
      <c r="C87" s="130"/>
    </row>
  </sheetData>
  <mergeCells count="27">
    <mergeCell ref="D43:D44"/>
    <mergeCell ref="E43:E44"/>
    <mergeCell ref="F43:F44"/>
    <mergeCell ref="B72:D72"/>
    <mergeCell ref="B27:D27"/>
    <mergeCell ref="B45:D45"/>
    <mergeCell ref="B51:D51"/>
    <mergeCell ref="B57:D57"/>
    <mergeCell ref="B63:D63"/>
    <mergeCell ref="B30:C30"/>
    <mergeCell ref="B34:C34"/>
    <mergeCell ref="C83:N83"/>
    <mergeCell ref="G7:J7"/>
    <mergeCell ref="K7:N7"/>
    <mergeCell ref="B9:D9"/>
    <mergeCell ref="D7:D8"/>
    <mergeCell ref="E7:E8"/>
    <mergeCell ref="F7:F8"/>
    <mergeCell ref="B12:C12"/>
    <mergeCell ref="B16:C16"/>
    <mergeCell ref="G25:J25"/>
    <mergeCell ref="K25:N25"/>
    <mergeCell ref="D25:D26"/>
    <mergeCell ref="E25:E26"/>
    <mergeCell ref="F25:F26"/>
    <mergeCell ref="G43:J43"/>
    <mergeCell ref="K43:N43"/>
  </mergeCells>
  <phoneticPr fontId="15"/>
  <printOptions horizontalCentered="1" verticalCentered="1"/>
  <pageMargins left="0" right="0" top="0" bottom="0" header="0.31496062992125984" footer="0.31496062992125984"/>
  <pageSetup paperSize="9" scale="3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D98"/>
  <sheetViews>
    <sheetView showGridLines="0" view="pageBreakPreview" zoomScaleNormal="70" zoomScaleSheetLayoutView="100" zoomScalePageLayoutView="50" workbookViewId="0">
      <pane xSplit="6" ySplit="8" topLeftCell="G9" activePane="bottomRight" state="frozen"/>
      <selection activeCell="G8" sqref="G8"/>
      <selection pane="topRight" activeCell="G8" sqref="G8"/>
      <selection pane="bottomLeft" activeCell="G8" sqref="G8"/>
      <selection pane="bottomRight"/>
    </sheetView>
  </sheetViews>
  <sheetFormatPr defaultColWidth="9" defaultRowHeight="16.2"/>
  <cols>
    <col min="1" max="1" width="1.33203125" style="99" customWidth="1"/>
    <col min="2" max="2" width="1.6640625" style="99" customWidth="1"/>
    <col min="3" max="3" width="11.44140625" style="99" customWidth="1"/>
    <col min="4" max="4" width="37" style="99" customWidth="1"/>
    <col min="5" max="5" width="1.6640625" style="99" customWidth="1"/>
    <col min="6" max="6" width="46.21875" style="99" customWidth="1"/>
    <col min="7" max="30" width="15" style="99" customWidth="1"/>
    <col min="31" max="16384" width="9" style="99"/>
  </cols>
  <sheetData>
    <row r="1" spans="1:30" s="4" customFormat="1" ht="19.5" customHeight="1">
      <c r="A1" s="1"/>
      <c r="B1" s="1" t="s">
        <v>0</v>
      </c>
      <c r="C1" s="2"/>
      <c r="D1" s="2"/>
      <c r="E1" s="2"/>
      <c r="F1" s="2"/>
      <c r="G1" s="3"/>
      <c r="H1" s="3"/>
      <c r="I1" s="3"/>
      <c r="J1" s="3"/>
      <c r="K1" s="3"/>
      <c r="L1" s="3"/>
      <c r="M1" s="3"/>
      <c r="N1" s="3"/>
      <c r="O1" s="3"/>
      <c r="P1" s="3"/>
      <c r="Q1" s="3"/>
      <c r="R1" s="3"/>
      <c r="S1" s="3"/>
      <c r="T1" s="3"/>
      <c r="U1" s="3"/>
      <c r="V1" s="3"/>
      <c r="W1" s="3"/>
      <c r="X1" s="3"/>
      <c r="Y1" s="3"/>
      <c r="Z1" s="3"/>
      <c r="AA1" s="3"/>
      <c r="AB1" s="3"/>
      <c r="AC1" s="3"/>
      <c r="AD1" s="3"/>
    </row>
    <row r="2" spans="1:30" s="6" customFormat="1" ht="15" customHeight="1">
      <c r="A2" s="5"/>
      <c r="B2" s="5"/>
      <c r="G2" s="97"/>
      <c r="H2" s="97"/>
      <c r="I2" s="97"/>
      <c r="J2" s="97"/>
      <c r="K2" s="97"/>
      <c r="L2" s="97"/>
      <c r="M2" s="97"/>
      <c r="N2" s="97"/>
      <c r="O2" s="97"/>
      <c r="P2" s="97"/>
      <c r="Q2" s="97"/>
      <c r="R2" s="97"/>
      <c r="S2" s="97"/>
      <c r="T2" s="97"/>
      <c r="U2" s="97"/>
      <c r="V2" s="97"/>
      <c r="W2" s="97"/>
      <c r="X2" s="97"/>
      <c r="Y2" s="97"/>
      <c r="Z2" s="97"/>
      <c r="AA2" s="97"/>
      <c r="AB2" s="97"/>
      <c r="AC2" s="97"/>
      <c r="AD2" s="97"/>
    </row>
    <row r="3" spans="1:30" s="9" customFormat="1" ht="18" customHeight="1">
      <c r="A3" s="5"/>
      <c r="B3" s="98" t="s">
        <v>604</v>
      </c>
      <c r="C3" s="12"/>
      <c r="D3" s="12"/>
      <c r="E3" s="12"/>
      <c r="F3" s="12"/>
    </row>
    <row r="4" spans="1:30" s="6" customFormat="1" ht="9" customHeight="1">
      <c r="A4" s="5"/>
      <c r="B4" s="70"/>
      <c r="C4" s="70"/>
      <c r="D4" s="70"/>
      <c r="E4" s="70"/>
      <c r="F4" s="70"/>
    </row>
    <row r="5" spans="1:30" ht="18" customHeight="1">
      <c r="B5" s="100"/>
      <c r="C5" s="101" t="s">
        <v>55</v>
      </c>
      <c r="D5" s="100"/>
      <c r="E5" s="101"/>
      <c r="F5" s="100"/>
    </row>
    <row r="6" spans="1:30" ht="18" customHeight="1" thickBot="1">
      <c r="B6" s="101"/>
      <c r="C6" s="71" t="s">
        <v>56</v>
      </c>
      <c r="D6" s="100"/>
      <c r="E6" s="101"/>
      <c r="F6" s="100"/>
    </row>
    <row r="7" spans="1:30" s="102" customFormat="1" ht="18" customHeight="1">
      <c r="B7" s="14"/>
      <c r="C7" s="15"/>
      <c r="D7" s="1101" t="s">
        <v>57</v>
      </c>
      <c r="E7" s="1103" t="s">
        <v>30</v>
      </c>
      <c r="F7" s="1105" t="s">
        <v>58</v>
      </c>
      <c r="G7" s="1124" t="s">
        <v>59</v>
      </c>
      <c r="H7" s="1125"/>
      <c r="I7" s="1125"/>
      <c r="J7" s="1126"/>
      <c r="K7" s="1124" t="s">
        <v>60</v>
      </c>
      <c r="L7" s="1125"/>
      <c r="M7" s="1125"/>
      <c r="N7" s="1126"/>
      <c r="O7" s="1124" t="s">
        <v>61</v>
      </c>
      <c r="P7" s="1125"/>
      <c r="Q7" s="1125"/>
      <c r="R7" s="1126"/>
      <c r="S7" s="1124" t="s">
        <v>497</v>
      </c>
      <c r="T7" s="1125"/>
      <c r="U7" s="1125"/>
      <c r="V7" s="1126"/>
      <c r="W7" s="1124" t="s">
        <v>504</v>
      </c>
      <c r="X7" s="1125"/>
      <c r="Y7" s="1125"/>
      <c r="Z7" s="1126"/>
      <c r="AA7" s="1124" t="s">
        <v>528</v>
      </c>
      <c r="AB7" s="1125"/>
      <c r="AC7" s="1125"/>
      <c r="AD7" s="1126"/>
    </row>
    <row r="8" spans="1:30" s="102" customFormat="1" ht="24.6" thickBot="1">
      <c r="B8" s="17"/>
      <c r="C8" s="18"/>
      <c r="D8" s="1102"/>
      <c r="E8" s="1104"/>
      <c r="F8" s="1106"/>
      <c r="G8" s="103" t="s">
        <v>62</v>
      </c>
      <c r="H8" s="104" t="s">
        <v>9</v>
      </c>
      <c r="I8" s="105" t="s">
        <v>10</v>
      </c>
      <c r="J8" s="106" t="s">
        <v>11</v>
      </c>
      <c r="K8" s="103" t="s">
        <v>62</v>
      </c>
      <c r="L8" s="104" t="s">
        <v>9</v>
      </c>
      <c r="M8" s="105" t="s">
        <v>10</v>
      </c>
      <c r="N8" s="106" t="s">
        <v>11</v>
      </c>
      <c r="O8" s="103" t="s">
        <v>62</v>
      </c>
      <c r="P8" s="104" t="s">
        <v>9</v>
      </c>
      <c r="Q8" s="105" t="s">
        <v>10</v>
      </c>
      <c r="R8" s="106" t="s">
        <v>11</v>
      </c>
      <c r="S8" s="103" t="s">
        <v>62</v>
      </c>
      <c r="T8" s="104" t="s">
        <v>9</v>
      </c>
      <c r="U8" s="105" t="s">
        <v>10</v>
      </c>
      <c r="V8" s="106" t="s">
        <v>11</v>
      </c>
      <c r="W8" s="103" t="s">
        <v>8</v>
      </c>
      <c r="X8" s="104" t="s">
        <v>9</v>
      </c>
      <c r="Y8" s="105" t="s">
        <v>10</v>
      </c>
      <c r="Z8" s="106" t="s">
        <v>235</v>
      </c>
      <c r="AA8" s="103" t="s">
        <v>8</v>
      </c>
      <c r="AB8" s="104" t="s">
        <v>9</v>
      </c>
      <c r="AC8" s="105" t="s">
        <v>10</v>
      </c>
      <c r="AD8" s="106" t="s">
        <v>235</v>
      </c>
    </row>
    <row r="9" spans="1:30" s="110" customFormat="1" ht="18" customHeight="1">
      <c r="A9" s="107"/>
      <c r="B9" s="1127" t="s">
        <v>63</v>
      </c>
      <c r="C9" s="1128"/>
      <c r="D9" s="1128"/>
      <c r="E9" s="108" t="s">
        <v>3</v>
      </c>
      <c r="F9" s="109" t="s">
        <v>64</v>
      </c>
      <c r="G9" s="543">
        <v>74379</v>
      </c>
      <c r="H9" s="545">
        <v>156732</v>
      </c>
      <c r="I9" s="544">
        <v>245774</v>
      </c>
      <c r="J9" s="547">
        <v>361767</v>
      </c>
      <c r="K9" s="543">
        <v>88832</v>
      </c>
      <c r="L9" s="545">
        <v>174609</v>
      </c>
      <c r="M9" s="544">
        <v>264074</v>
      </c>
      <c r="N9" s="547">
        <v>399581</v>
      </c>
      <c r="O9" s="543">
        <v>82358</v>
      </c>
      <c r="P9" s="563">
        <v>176787</v>
      </c>
      <c r="Q9" s="544">
        <v>276661</v>
      </c>
      <c r="R9" s="547">
        <v>413742</v>
      </c>
      <c r="S9" s="543">
        <v>91005</v>
      </c>
      <c r="T9" s="563">
        <v>191241</v>
      </c>
      <c r="U9" s="544">
        <v>296108</v>
      </c>
      <c r="V9" s="547">
        <v>452043</v>
      </c>
      <c r="W9" s="543">
        <v>101303</v>
      </c>
      <c r="X9" s="563">
        <v>218233</v>
      </c>
      <c r="Y9" s="544">
        <v>336962</v>
      </c>
      <c r="Z9" s="547">
        <v>486599</v>
      </c>
      <c r="AA9" s="543">
        <v>105483</v>
      </c>
      <c r="AB9" s="657"/>
      <c r="AC9" s="645"/>
      <c r="AD9" s="646"/>
    </row>
    <row r="10" spans="1:30" s="110" customFormat="1" ht="43.5" customHeight="1">
      <c r="A10" s="107"/>
      <c r="B10" s="111"/>
      <c r="C10" s="112" t="s">
        <v>65</v>
      </c>
      <c r="D10" s="113" t="s">
        <v>66</v>
      </c>
      <c r="E10" s="114" t="s">
        <v>3</v>
      </c>
      <c r="F10" s="115" t="s">
        <v>67</v>
      </c>
      <c r="G10" s="548">
        <v>40548</v>
      </c>
      <c r="H10" s="574">
        <v>87569</v>
      </c>
      <c r="I10" s="549">
        <v>138132</v>
      </c>
      <c r="J10" s="550">
        <v>205937</v>
      </c>
      <c r="K10" s="548">
        <v>49872</v>
      </c>
      <c r="L10" s="574">
        <v>96476</v>
      </c>
      <c r="M10" s="549">
        <v>143367</v>
      </c>
      <c r="N10" s="550">
        <v>224588</v>
      </c>
      <c r="O10" s="548">
        <v>44155</v>
      </c>
      <c r="P10" s="564">
        <v>93328</v>
      </c>
      <c r="Q10" s="549">
        <v>144202</v>
      </c>
      <c r="R10" s="550">
        <v>231825</v>
      </c>
      <c r="S10" s="548">
        <v>51426</v>
      </c>
      <c r="T10" s="564">
        <v>106420</v>
      </c>
      <c r="U10" s="549">
        <v>162224</v>
      </c>
      <c r="V10" s="550">
        <v>252910</v>
      </c>
      <c r="W10" s="548">
        <v>50891</v>
      </c>
      <c r="X10" s="564">
        <v>114319</v>
      </c>
      <c r="Y10" s="549">
        <v>180031</v>
      </c>
      <c r="Z10" s="550">
        <v>271797</v>
      </c>
      <c r="AA10" s="548">
        <v>55663</v>
      </c>
      <c r="AB10" s="658"/>
      <c r="AC10" s="647"/>
      <c r="AD10" s="648"/>
    </row>
    <row r="11" spans="1:30" s="110" customFormat="1" ht="18" customHeight="1">
      <c r="A11" s="107"/>
      <c r="B11" s="111"/>
      <c r="C11" s="116" t="s">
        <v>68</v>
      </c>
      <c r="D11" s="117" t="s">
        <v>69</v>
      </c>
      <c r="E11" s="118" t="s">
        <v>3</v>
      </c>
      <c r="F11" s="119" t="s">
        <v>70</v>
      </c>
      <c r="G11" s="551">
        <v>17548</v>
      </c>
      <c r="H11" s="624">
        <v>35872</v>
      </c>
      <c r="I11" s="590">
        <v>54078</v>
      </c>
      <c r="J11" s="553">
        <v>79134</v>
      </c>
      <c r="K11" s="551">
        <v>21874</v>
      </c>
      <c r="L11" s="624">
        <v>41135</v>
      </c>
      <c r="M11" s="590">
        <v>62816</v>
      </c>
      <c r="N11" s="553">
        <v>91063</v>
      </c>
      <c r="O11" s="551">
        <v>20309</v>
      </c>
      <c r="P11" s="565">
        <v>43799</v>
      </c>
      <c r="Q11" s="590">
        <v>69396</v>
      </c>
      <c r="R11" s="553">
        <v>98999</v>
      </c>
      <c r="S11" s="551">
        <v>21083</v>
      </c>
      <c r="T11" s="565">
        <v>45744</v>
      </c>
      <c r="U11" s="590">
        <v>73689</v>
      </c>
      <c r="V11" s="553">
        <v>107417</v>
      </c>
      <c r="W11" s="551">
        <v>28036</v>
      </c>
      <c r="X11" s="565">
        <v>57042</v>
      </c>
      <c r="Y11" s="590">
        <v>84940</v>
      </c>
      <c r="Z11" s="553">
        <v>116915</v>
      </c>
      <c r="AA11" s="551">
        <v>27120</v>
      </c>
      <c r="AB11" s="659"/>
      <c r="AC11" s="699"/>
      <c r="AD11" s="650"/>
    </row>
    <row r="12" spans="1:30" s="110" customFormat="1" ht="18" customHeight="1">
      <c r="A12" s="107"/>
      <c r="B12" s="1129" t="s">
        <v>18</v>
      </c>
      <c r="C12" s="1092"/>
      <c r="D12" s="1092"/>
      <c r="E12" s="120" t="s">
        <v>30</v>
      </c>
      <c r="F12" s="121" t="s">
        <v>32</v>
      </c>
      <c r="G12" s="554">
        <v>116747</v>
      </c>
      <c r="H12" s="625">
        <v>238156</v>
      </c>
      <c r="I12" s="595">
        <v>363280</v>
      </c>
      <c r="J12" s="556">
        <v>496427</v>
      </c>
      <c r="K12" s="554">
        <v>116408</v>
      </c>
      <c r="L12" s="625">
        <v>235860</v>
      </c>
      <c r="M12" s="595">
        <v>352683</v>
      </c>
      <c r="N12" s="556">
        <v>491579</v>
      </c>
      <c r="O12" s="554">
        <v>122979</v>
      </c>
      <c r="P12" s="566">
        <v>247640</v>
      </c>
      <c r="Q12" s="595">
        <v>370701</v>
      </c>
      <c r="R12" s="556">
        <v>505475</v>
      </c>
      <c r="S12" s="554">
        <v>119985</v>
      </c>
      <c r="T12" s="566">
        <v>244644</v>
      </c>
      <c r="U12" s="595">
        <v>374915</v>
      </c>
      <c r="V12" s="556">
        <v>518063</v>
      </c>
      <c r="W12" s="554">
        <v>127303</v>
      </c>
      <c r="X12" s="566">
        <v>266756</v>
      </c>
      <c r="Y12" s="595">
        <v>394967</v>
      </c>
      <c r="Z12" s="556">
        <v>541414</v>
      </c>
      <c r="AA12" s="554">
        <v>139460</v>
      </c>
      <c r="AB12" s="660"/>
      <c r="AC12" s="700"/>
      <c r="AD12" s="652"/>
    </row>
    <row r="13" spans="1:30" s="110" customFormat="1" ht="42.75" customHeight="1">
      <c r="A13" s="107"/>
      <c r="B13" s="111"/>
      <c r="C13" s="112" t="s">
        <v>65</v>
      </c>
      <c r="D13" s="113" t="s">
        <v>71</v>
      </c>
      <c r="E13" s="114" t="s">
        <v>3</v>
      </c>
      <c r="F13" s="115" t="s">
        <v>72</v>
      </c>
      <c r="G13" s="626">
        <v>89333</v>
      </c>
      <c r="H13" s="627">
        <v>181930</v>
      </c>
      <c r="I13" s="628">
        <v>276193</v>
      </c>
      <c r="J13" s="629">
        <v>372903</v>
      </c>
      <c r="K13" s="626">
        <v>87817</v>
      </c>
      <c r="L13" s="627">
        <v>177670</v>
      </c>
      <c r="M13" s="628">
        <v>264004</v>
      </c>
      <c r="N13" s="629">
        <v>369038</v>
      </c>
      <c r="O13" s="626">
        <v>91487</v>
      </c>
      <c r="P13" s="630">
        <v>183836</v>
      </c>
      <c r="Q13" s="549">
        <v>277294</v>
      </c>
      <c r="R13" s="550">
        <v>379138</v>
      </c>
      <c r="S13" s="626">
        <v>93045</v>
      </c>
      <c r="T13" s="630">
        <v>187312</v>
      </c>
      <c r="U13" s="549">
        <v>286182</v>
      </c>
      <c r="V13" s="550">
        <v>390299</v>
      </c>
      <c r="W13" s="626">
        <v>98422</v>
      </c>
      <c r="X13" s="630">
        <v>209928</v>
      </c>
      <c r="Y13" s="549">
        <v>305422</v>
      </c>
      <c r="Z13" s="550">
        <v>414858</v>
      </c>
      <c r="AA13" s="626">
        <v>110895</v>
      </c>
      <c r="AB13" s="726"/>
      <c r="AC13" s="647"/>
      <c r="AD13" s="648"/>
    </row>
    <row r="14" spans="1:30" s="110" customFormat="1" ht="44.25" customHeight="1">
      <c r="A14" s="107"/>
      <c r="B14" s="111"/>
      <c r="C14" s="116" t="s">
        <v>68</v>
      </c>
      <c r="D14" s="117" t="s">
        <v>74</v>
      </c>
      <c r="E14" s="118" t="s">
        <v>3</v>
      </c>
      <c r="F14" s="122" t="s">
        <v>75</v>
      </c>
      <c r="G14" s="631">
        <v>24819</v>
      </c>
      <c r="H14" s="632">
        <v>51245</v>
      </c>
      <c r="I14" s="633">
        <v>78721</v>
      </c>
      <c r="J14" s="634">
        <v>109104</v>
      </c>
      <c r="K14" s="631">
        <v>25834</v>
      </c>
      <c r="L14" s="632">
        <v>52199</v>
      </c>
      <c r="M14" s="633">
        <v>78646</v>
      </c>
      <c r="N14" s="634">
        <v>105479</v>
      </c>
      <c r="O14" s="631">
        <v>24641</v>
      </c>
      <c r="P14" s="635">
        <v>49967</v>
      </c>
      <c r="Q14" s="590">
        <v>74438</v>
      </c>
      <c r="R14" s="553">
        <v>100945</v>
      </c>
      <c r="S14" s="631">
        <v>23943</v>
      </c>
      <c r="T14" s="635">
        <v>49102</v>
      </c>
      <c r="U14" s="590">
        <v>75041</v>
      </c>
      <c r="V14" s="553">
        <v>103556</v>
      </c>
      <c r="W14" s="631">
        <v>25465</v>
      </c>
      <c r="X14" s="635">
        <v>51953</v>
      </c>
      <c r="Y14" s="590">
        <v>78102</v>
      </c>
      <c r="Z14" s="553">
        <v>105754</v>
      </c>
      <c r="AA14" s="631">
        <v>23892</v>
      </c>
      <c r="AB14" s="727"/>
      <c r="AC14" s="699"/>
      <c r="AD14" s="650"/>
    </row>
    <row r="15" spans="1:30" s="110" customFormat="1" ht="18" customHeight="1">
      <c r="A15" s="107"/>
      <c r="B15" s="1129" t="s">
        <v>20</v>
      </c>
      <c r="C15" s="1092"/>
      <c r="D15" s="1092"/>
      <c r="E15" s="120" t="s">
        <v>3</v>
      </c>
      <c r="F15" s="123" t="s">
        <v>76</v>
      </c>
      <c r="G15" s="554">
        <v>76312</v>
      </c>
      <c r="H15" s="625">
        <v>156804</v>
      </c>
      <c r="I15" s="555">
        <v>244407</v>
      </c>
      <c r="J15" s="556">
        <v>340186</v>
      </c>
      <c r="K15" s="554">
        <v>86825</v>
      </c>
      <c r="L15" s="625">
        <v>180931</v>
      </c>
      <c r="M15" s="555">
        <v>274069</v>
      </c>
      <c r="N15" s="556">
        <v>379234</v>
      </c>
      <c r="O15" s="554">
        <v>97841</v>
      </c>
      <c r="P15" s="566">
        <v>207434</v>
      </c>
      <c r="Q15" s="555">
        <v>315131</v>
      </c>
      <c r="R15" s="556">
        <v>427982</v>
      </c>
      <c r="S15" s="554">
        <v>99437</v>
      </c>
      <c r="T15" s="566">
        <v>204447</v>
      </c>
      <c r="U15" s="555">
        <v>310166</v>
      </c>
      <c r="V15" s="556">
        <v>427753</v>
      </c>
      <c r="W15" s="554">
        <v>105561</v>
      </c>
      <c r="X15" s="566">
        <v>218767</v>
      </c>
      <c r="Y15" s="555">
        <v>336417</v>
      </c>
      <c r="Z15" s="556">
        <v>460641</v>
      </c>
      <c r="AA15" s="554">
        <v>119648</v>
      </c>
      <c r="AB15" s="660"/>
      <c r="AC15" s="651"/>
      <c r="AD15" s="652"/>
    </row>
    <row r="16" spans="1:30" s="110" customFormat="1" ht="44.25" customHeight="1">
      <c r="A16" s="107"/>
      <c r="B16" s="111"/>
      <c r="C16" s="112" t="s">
        <v>65</v>
      </c>
      <c r="D16" s="113" t="s">
        <v>77</v>
      </c>
      <c r="E16" s="114" t="s">
        <v>3</v>
      </c>
      <c r="F16" s="115" t="s">
        <v>78</v>
      </c>
      <c r="G16" s="548">
        <v>26651</v>
      </c>
      <c r="H16" s="574">
        <v>53748</v>
      </c>
      <c r="I16" s="549">
        <v>82124</v>
      </c>
      <c r="J16" s="550">
        <v>111238</v>
      </c>
      <c r="K16" s="548">
        <v>28627</v>
      </c>
      <c r="L16" s="574">
        <v>59680</v>
      </c>
      <c r="M16" s="549">
        <v>88794</v>
      </c>
      <c r="N16" s="550">
        <v>121675</v>
      </c>
      <c r="O16" s="548">
        <v>31947</v>
      </c>
      <c r="P16" s="564">
        <v>70757</v>
      </c>
      <c r="Q16" s="549">
        <v>107001</v>
      </c>
      <c r="R16" s="550">
        <v>146032</v>
      </c>
      <c r="S16" s="548">
        <v>36078</v>
      </c>
      <c r="T16" s="564">
        <v>72556</v>
      </c>
      <c r="U16" s="549">
        <v>109023</v>
      </c>
      <c r="V16" s="550">
        <v>147156</v>
      </c>
      <c r="W16" s="548">
        <v>37278</v>
      </c>
      <c r="X16" s="564">
        <v>76971</v>
      </c>
      <c r="Y16" s="549">
        <v>119300</v>
      </c>
      <c r="Z16" s="550">
        <v>160840</v>
      </c>
      <c r="AA16" s="548">
        <v>41520</v>
      </c>
      <c r="AB16" s="658"/>
      <c r="AC16" s="647"/>
      <c r="AD16" s="648"/>
    </row>
    <row r="17" spans="1:30" s="110" customFormat="1" ht="18" customHeight="1">
      <c r="A17" s="107"/>
      <c r="B17" s="111"/>
      <c r="C17" s="116" t="s">
        <v>68</v>
      </c>
      <c r="D17" s="124" t="s">
        <v>79</v>
      </c>
      <c r="E17" s="92" t="s">
        <v>3</v>
      </c>
      <c r="F17" s="24" t="s">
        <v>80</v>
      </c>
      <c r="G17" s="557">
        <v>28731</v>
      </c>
      <c r="H17" s="636">
        <v>59406</v>
      </c>
      <c r="I17" s="552">
        <v>95789</v>
      </c>
      <c r="J17" s="559">
        <v>167156</v>
      </c>
      <c r="K17" s="557">
        <v>43082</v>
      </c>
      <c r="L17" s="636">
        <v>90451</v>
      </c>
      <c r="M17" s="552">
        <v>137277</v>
      </c>
      <c r="N17" s="559">
        <v>191706</v>
      </c>
      <c r="O17" s="557">
        <v>47984</v>
      </c>
      <c r="P17" s="567">
        <v>103553</v>
      </c>
      <c r="Q17" s="552">
        <v>157469</v>
      </c>
      <c r="R17" s="559">
        <v>214049</v>
      </c>
      <c r="S17" s="557">
        <v>46753</v>
      </c>
      <c r="T17" s="567">
        <v>96609</v>
      </c>
      <c r="U17" s="552">
        <v>147584</v>
      </c>
      <c r="V17" s="559">
        <v>206381</v>
      </c>
      <c r="W17" s="557">
        <v>49668</v>
      </c>
      <c r="X17" s="567">
        <v>104042</v>
      </c>
      <c r="Y17" s="552">
        <v>158986</v>
      </c>
      <c r="Z17" s="559">
        <v>221200</v>
      </c>
      <c r="AA17" s="557">
        <v>58099</v>
      </c>
      <c r="AB17" s="661"/>
      <c r="AC17" s="649"/>
      <c r="AD17" s="654"/>
    </row>
    <row r="18" spans="1:30" s="110" customFormat="1" ht="44.25" customHeight="1" thickBot="1">
      <c r="A18" s="107"/>
      <c r="B18" s="125"/>
      <c r="C18" s="126"/>
      <c r="D18" s="127" t="s">
        <v>81</v>
      </c>
      <c r="E18" s="128" t="s">
        <v>82</v>
      </c>
      <c r="F18" s="129" t="s">
        <v>83</v>
      </c>
      <c r="G18" s="560">
        <v>19064</v>
      </c>
      <c r="H18" s="637">
        <v>39556</v>
      </c>
      <c r="I18" s="561">
        <v>60305</v>
      </c>
      <c r="J18" s="562">
        <v>53081</v>
      </c>
      <c r="K18" s="560">
        <v>13113</v>
      </c>
      <c r="L18" s="637">
        <v>28948</v>
      </c>
      <c r="M18" s="561">
        <v>41355</v>
      </c>
      <c r="N18" s="562">
        <v>57013</v>
      </c>
      <c r="O18" s="560">
        <v>13751</v>
      </c>
      <c r="P18" s="568">
        <v>28522</v>
      </c>
      <c r="Q18" s="561">
        <v>42808</v>
      </c>
      <c r="R18" s="562">
        <v>57464</v>
      </c>
      <c r="S18" s="560">
        <v>16208</v>
      </c>
      <c r="T18" s="568">
        <v>34337</v>
      </c>
      <c r="U18" s="561">
        <v>52104</v>
      </c>
      <c r="V18" s="562">
        <v>72370</v>
      </c>
      <c r="W18" s="560">
        <v>18011</v>
      </c>
      <c r="X18" s="568">
        <v>36691</v>
      </c>
      <c r="Y18" s="561">
        <v>56745</v>
      </c>
      <c r="Z18" s="562">
        <v>77231</v>
      </c>
      <c r="AA18" s="560">
        <v>19515</v>
      </c>
      <c r="AB18" s="662"/>
      <c r="AC18" s="655"/>
      <c r="AD18" s="656"/>
    </row>
    <row r="19" spans="1:30" s="130" customFormat="1" ht="14.25" customHeight="1">
      <c r="B19" s="101"/>
      <c r="C19" s="130" t="s">
        <v>695</v>
      </c>
      <c r="D19" s="101"/>
      <c r="E19" s="101"/>
      <c r="F19" s="101"/>
      <c r="G19" s="905"/>
      <c r="H19" s="905"/>
      <c r="I19" s="905"/>
      <c r="J19" s="905"/>
      <c r="K19" s="905"/>
      <c r="L19" s="905"/>
      <c r="M19" s="905"/>
      <c r="N19" s="905"/>
      <c r="O19" s="905"/>
      <c r="P19" s="905"/>
      <c r="Q19" s="905"/>
      <c r="R19" s="905"/>
      <c r="S19" s="905"/>
      <c r="T19" s="905"/>
      <c r="U19" s="905"/>
      <c r="V19" s="905"/>
      <c r="W19" s="905"/>
      <c r="X19" s="905"/>
      <c r="Y19" s="905"/>
      <c r="Z19" s="905"/>
      <c r="AA19" s="905"/>
      <c r="AB19" s="905"/>
      <c r="AC19" s="905"/>
      <c r="AD19" s="905"/>
    </row>
    <row r="20" spans="1:30" s="130" customFormat="1" ht="14.25" customHeight="1">
      <c r="B20" s="101"/>
      <c r="C20" s="904" t="s">
        <v>620</v>
      </c>
      <c r="D20" s="101"/>
      <c r="E20" s="101"/>
      <c r="F20" s="101"/>
      <c r="G20" s="906"/>
      <c r="H20" s="906"/>
      <c r="I20" s="906"/>
      <c r="J20" s="906"/>
      <c r="K20" s="906"/>
      <c r="L20" s="906"/>
      <c r="M20" s="906"/>
      <c r="N20" s="906"/>
      <c r="O20" s="906"/>
      <c r="P20" s="906"/>
      <c r="Q20" s="906"/>
      <c r="R20" s="906"/>
      <c r="S20" s="906"/>
      <c r="T20" s="906"/>
      <c r="U20" s="906"/>
      <c r="V20" s="906"/>
      <c r="W20" s="906"/>
      <c r="X20" s="906"/>
      <c r="Y20" s="906"/>
      <c r="Z20" s="906"/>
      <c r="AA20" s="906"/>
      <c r="AB20" s="906"/>
      <c r="AC20" s="906"/>
      <c r="AD20" s="906"/>
    </row>
    <row r="21" spans="1:30" s="130" customFormat="1" ht="14.25" customHeight="1">
      <c r="B21" s="101"/>
      <c r="C21" s="130" t="s">
        <v>580</v>
      </c>
      <c r="D21" s="101"/>
      <c r="E21" s="101"/>
      <c r="F21" s="101"/>
      <c r="G21" s="906"/>
      <c r="H21" s="906"/>
      <c r="I21" s="906"/>
      <c r="J21" s="906"/>
      <c r="K21" s="906"/>
      <c r="L21" s="906"/>
      <c r="M21" s="906"/>
      <c r="N21" s="906"/>
      <c r="O21" s="906"/>
      <c r="P21" s="906"/>
      <c r="Q21" s="906"/>
      <c r="R21" s="906"/>
      <c r="S21" s="906"/>
      <c r="T21" s="906"/>
      <c r="U21" s="906"/>
      <c r="V21" s="906"/>
      <c r="W21" s="906"/>
      <c r="X21" s="906"/>
      <c r="Y21" s="906"/>
      <c r="Z21" s="906"/>
      <c r="AA21" s="906"/>
      <c r="AB21" s="906"/>
      <c r="AC21" s="906"/>
      <c r="AD21" s="906"/>
    </row>
    <row r="22" spans="1:30" s="130" customFormat="1" ht="14.25" customHeight="1">
      <c r="B22" s="101"/>
      <c r="C22" s="11" t="s">
        <v>581</v>
      </c>
      <c r="D22" s="101"/>
      <c r="E22" s="101"/>
      <c r="F22" s="101"/>
      <c r="G22" s="906"/>
      <c r="H22" s="906"/>
      <c r="I22" s="906"/>
      <c r="J22" s="906"/>
      <c r="K22" s="906"/>
      <c r="L22" s="906"/>
      <c r="M22" s="906"/>
      <c r="N22" s="906"/>
      <c r="O22" s="906"/>
      <c r="P22" s="906"/>
      <c r="Q22" s="906"/>
      <c r="R22" s="906"/>
      <c r="S22" s="906"/>
      <c r="T22" s="906"/>
      <c r="U22" s="906"/>
      <c r="V22" s="906"/>
      <c r="W22" s="906"/>
      <c r="X22" s="906"/>
      <c r="Y22" s="906"/>
      <c r="Z22" s="906"/>
      <c r="AA22" s="906"/>
      <c r="AB22" s="906"/>
      <c r="AC22" s="906"/>
      <c r="AD22" s="906"/>
    </row>
    <row r="23" spans="1:30" s="130" customFormat="1" ht="14.25" customHeight="1">
      <c r="B23" s="101"/>
      <c r="C23" s="101" t="s">
        <v>582</v>
      </c>
      <c r="D23" s="101"/>
      <c r="E23" s="101"/>
      <c r="F23" s="101"/>
      <c r="G23" s="906"/>
      <c r="H23" s="906"/>
      <c r="I23" s="906"/>
      <c r="J23" s="906"/>
      <c r="K23" s="906"/>
      <c r="L23" s="906"/>
      <c r="M23" s="906"/>
      <c r="N23" s="906"/>
      <c r="O23" s="906"/>
      <c r="P23" s="906"/>
      <c r="Q23" s="906"/>
      <c r="R23" s="906"/>
      <c r="S23" s="906"/>
      <c r="T23" s="906"/>
      <c r="U23" s="906"/>
      <c r="V23" s="906"/>
      <c r="W23" s="906"/>
      <c r="X23" s="906"/>
      <c r="Y23" s="906"/>
      <c r="Z23" s="906"/>
      <c r="AA23" s="906"/>
      <c r="AB23" s="906"/>
      <c r="AC23" s="906"/>
      <c r="AD23" s="906"/>
    </row>
    <row r="24" spans="1:30" s="130" customFormat="1" ht="14.25" customHeight="1">
      <c r="B24" s="101"/>
      <c r="C24" s="11" t="s">
        <v>583</v>
      </c>
      <c r="D24" s="101"/>
      <c r="E24" s="101"/>
      <c r="F24" s="101"/>
      <c r="G24" s="906"/>
      <c r="H24" s="906"/>
      <c r="I24" s="906"/>
      <c r="J24" s="906"/>
      <c r="K24" s="906"/>
      <c r="L24" s="906"/>
      <c r="M24" s="906"/>
      <c r="N24" s="906"/>
      <c r="O24" s="906"/>
      <c r="P24" s="906"/>
      <c r="Q24" s="906"/>
      <c r="R24" s="906"/>
      <c r="S24" s="906"/>
      <c r="T24" s="906"/>
      <c r="U24" s="906"/>
      <c r="V24" s="906"/>
      <c r="W24" s="906"/>
      <c r="X24" s="906"/>
      <c r="Y24" s="906"/>
      <c r="Z24" s="906"/>
      <c r="AA24" s="906"/>
      <c r="AB24" s="906"/>
      <c r="AC24" s="906"/>
      <c r="AD24" s="906"/>
    </row>
    <row r="25" spans="1:30" s="130" customFormat="1" ht="14.25" customHeight="1">
      <c r="B25" s="101"/>
      <c r="C25" s="11" t="s">
        <v>584</v>
      </c>
      <c r="D25" s="101"/>
      <c r="E25" s="101"/>
      <c r="F25" s="101"/>
      <c r="G25" s="906"/>
      <c r="H25" s="906"/>
      <c r="I25" s="906"/>
      <c r="J25" s="906"/>
      <c r="K25" s="906"/>
      <c r="L25" s="906"/>
      <c r="M25" s="906"/>
      <c r="N25" s="906"/>
      <c r="O25" s="906"/>
      <c r="P25" s="906"/>
      <c r="Q25" s="906"/>
      <c r="R25" s="906"/>
      <c r="S25" s="906"/>
      <c r="T25" s="906"/>
      <c r="U25" s="906"/>
      <c r="V25" s="906"/>
      <c r="W25" s="906"/>
      <c r="X25" s="906"/>
      <c r="Y25" s="906"/>
      <c r="Z25" s="906"/>
      <c r="AA25" s="906"/>
      <c r="AB25" s="906"/>
      <c r="AC25" s="906"/>
      <c r="AD25" s="906"/>
    </row>
    <row r="26" spans="1:30" s="130" customFormat="1" ht="14.25" customHeight="1">
      <c r="B26" s="101"/>
      <c r="C26" s="11" t="s">
        <v>585</v>
      </c>
      <c r="D26" s="101"/>
      <c r="E26" s="101"/>
      <c r="F26" s="101"/>
      <c r="G26" s="906"/>
      <c r="H26" s="906"/>
      <c r="I26" s="906"/>
      <c r="J26" s="906"/>
      <c r="K26" s="906"/>
      <c r="L26" s="906"/>
      <c r="M26" s="906"/>
      <c r="N26" s="906"/>
      <c r="O26" s="906"/>
      <c r="P26" s="906"/>
      <c r="Q26" s="906"/>
      <c r="R26" s="906"/>
      <c r="S26" s="906"/>
      <c r="T26" s="906"/>
      <c r="U26" s="906"/>
      <c r="V26" s="906"/>
      <c r="W26" s="906"/>
      <c r="X26" s="906"/>
      <c r="Y26" s="906"/>
      <c r="Z26" s="906"/>
      <c r="AA26" s="906"/>
      <c r="AB26" s="906"/>
      <c r="AC26" s="906"/>
      <c r="AD26" s="906"/>
    </row>
    <row r="27" spans="1:30" ht="14.25" customHeight="1">
      <c r="B27" s="101"/>
      <c r="C27" s="101"/>
      <c r="D27" s="101"/>
      <c r="E27" s="101"/>
      <c r="F27" s="101"/>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row>
    <row r="28" spans="1:30" s="9" customFormat="1" ht="18" customHeight="1">
      <c r="B28" s="12"/>
      <c r="C28" s="11" t="s">
        <v>84</v>
      </c>
      <c r="D28" s="12"/>
      <c r="E28" s="11"/>
      <c r="F28" s="11"/>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row>
    <row r="29" spans="1:30" s="9" customFormat="1" ht="18" customHeight="1" thickBot="1">
      <c r="B29" s="11"/>
      <c r="C29" s="71" t="s">
        <v>85</v>
      </c>
      <c r="D29" s="12"/>
      <c r="E29" s="11"/>
      <c r="F29" s="11"/>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row>
    <row r="30" spans="1:30" s="102" customFormat="1" ht="18" customHeight="1">
      <c r="B30" s="14"/>
      <c r="C30" s="15"/>
      <c r="D30" s="1101" t="s">
        <v>57</v>
      </c>
      <c r="E30" s="1103" t="s">
        <v>86</v>
      </c>
      <c r="F30" s="1105" t="s">
        <v>58</v>
      </c>
      <c r="G30" s="1124" t="s">
        <v>59</v>
      </c>
      <c r="H30" s="1125"/>
      <c r="I30" s="1125"/>
      <c r="J30" s="1126"/>
      <c r="K30" s="1124" t="s">
        <v>87</v>
      </c>
      <c r="L30" s="1125"/>
      <c r="M30" s="1125"/>
      <c r="N30" s="1126"/>
      <c r="O30" s="1124" t="s">
        <v>88</v>
      </c>
      <c r="P30" s="1125"/>
      <c r="Q30" s="1125"/>
      <c r="R30" s="1126"/>
      <c r="S30" s="1124" t="s">
        <v>497</v>
      </c>
      <c r="T30" s="1125"/>
      <c r="U30" s="1125"/>
      <c r="V30" s="1126"/>
      <c r="W30" s="1124" t="s">
        <v>503</v>
      </c>
      <c r="X30" s="1125"/>
      <c r="Y30" s="1125"/>
      <c r="Z30" s="1126"/>
      <c r="AA30" s="1124" t="s">
        <v>529</v>
      </c>
      <c r="AB30" s="1125"/>
      <c r="AC30" s="1125"/>
      <c r="AD30" s="1126"/>
    </row>
    <row r="31" spans="1:30" s="102" customFormat="1" ht="24.6" thickBot="1">
      <c r="B31" s="17"/>
      <c r="C31" s="18"/>
      <c r="D31" s="1102"/>
      <c r="E31" s="1104"/>
      <c r="F31" s="1106"/>
      <c r="G31" s="103" t="s">
        <v>62</v>
      </c>
      <c r="H31" s="104" t="s">
        <v>9</v>
      </c>
      <c r="I31" s="105" t="s">
        <v>10</v>
      </c>
      <c r="J31" s="106" t="s">
        <v>89</v>
      </c>
      <c r="K31" s="103" t="s">
        <v>62</v>
      </c>
      <c r="L31" s="104" t="s">
        <v>9</v>
      </c>
      <c r="M31" s="105" t="s">
        <v>10</v>
      </c>
      <c r="N31" s="106" t="s">
        <v>11</v>
      </c>
      <c r="O31" s="103" t="s">
        <v>90</v>
      </c>
      <c r="P31" s="104" t="s">
        <v>9</v>
      </c>
      <c r="Q31" s="105" t="s">
        <v>10</v>
      </c>
      <c r="R31" s="106" t="s">
        <v>91</v>
      </c>
      <c r="S31" s="103" t="s">
        <v>62</v>
      </c>
      <c r="T31" s="104" t="s">
        <v>9</v>
      </c>
      <c r="U31" s="105" t="s">
        <v>10</v>
      </c>
      <c r="V31" s="106" t="s">
        <v>11</v>
      </c>
      <c r="W31" s="103" t="s">
        <v>8</v>
      </c>
      <c r="X31" s="104" t="s">
        <v>9</v>
      </c>
      <c r="Y31" s="105" t="s">
        <v>10</v>
      </c>
      <c r="Z31" s="106" t="s">
        <v>235</v>
      </c>
      <c r="AA31" s="103" t="s">
        <v>8</v>
      </c>
      <c r="AB31" s="104" t="s">
        <v>9</v>
      </c>
      <c r="AC31" s="105" t="s">
        <v>10</v>
      </c>
      <c r="AD31" s="106" t="s">
        <v>235</v>
      </c>
    </row>
    <row r="32" spans="1:30" s="110" customFormat="1" ht="18" customHeight="1">
      <c r="A32" s="107"/>
      <c r="B32" s="1127" t="s">
        <v>92</v>
      </c>
      <c r="C32" s="1128"/>
      <c r="D32" s="1128"/>
      <c r="E32" s="108" t="s">
        <v>3</v>
      </c>
      <c r="F32" s="109" t="s">
        <v>93</v>
      </c>
      <c r="G32" s="543">
        <v>140847</v>
      </c>
      <c r="H32" s="545">
        <v>220481</v>
      </c>
      <c r="I32" s="544">
        <v>317103</v>
      </c>
      <c r="J32" s="547">
        <v>445998</v>
      </c>
      <c r="K32" s="543">
        <v>101378</v>
      </c>
      <c r="L32" s="545">
        <v>172051</v>
      </c>
      <c r="M32" s="544">
        <v>261993</v>
      </c>
      <c r="N32" s="547">
        <v>391087</v>
      </c>
      <c r="O32" s="543">
        <v>106399</v>
      </c>
      <c r="P32" s="563">
        <v>260100</v>
      </c>
      <c r="Q32" s="544">
        <v>343040</v>
      </c>
      <c r="R32" s="547">
        <v>476995</v>
      </c>
      <c r="S32" s="543">
        <v>173126</v>
      </c>
      <c r="T32" s="563">
        <v>248760</v>
      </c>
      <c r="U32" s="544">
        <v>350335</v>
      </c>
      <c r="V32" s="547">
        <v>481599</v>
      </c>
      <c r="W32" s="543">
        <v>157730</v>
      </c>
      <c r="X32" s="563">
        <v>295567</v>
      </c>
      <c r="Y32" s="544">
        <v>404679</v>
      </c>
      <c r="Z32" s="547">
        <v>544280</v>
      </c>
      <c r="AA32" s="543">
        <v>139692</v>
      </c>
      <c r="AB32" s="657"/>
      <c r="AC32" s="645"/>
      <c r="AD32" s="646"/>
    </row>
    <row r="33" spans="1:30" s="110" customFormat="1" ht="43.5" customHeight="1">
      <c r="A33" s="107"/>
      <c r="B33" s="111"/>
      <c r="C33" s="112" t="s">
        <v>65</v>
      </c>
      <c r="D33" s="113" t="s">
        <v>66</v>
      </c>
      <c r="E33" s="114" t="s">
        <v>3</v>
      </c>
      <c r="F33" s="134" t="s">
        <v>67</v>
      </c>
      <c r="G33" s="548">
        <v>79000</v>
      </c>
      <c r="H33" s="574">
        <v>124913</v>
      </c>
      <c r="I33" s="549">
        <v>170990</v>
      </c>
      <c r="J33" s="550">
        <v>250226</v>
      </c>
      <c r="K33" s="548">
        <v>56342</v>
      </c>
      <c r="L33" s="574">
        <v>86864</v>
      </c>
      <c r="M33" s="549">
        <v>127408</v>
      </c>
      <c r="N33" s="550">
        <v>194475</v>
      </c>
      <c r="O33" s="548">
        <v>54749</v>
      </c>
      <c r="P33" s="564">
        <v>159567</v>
      </c>
      <c r="Q33" s="549">
        <v>202279</v>
      </c>
      <c r="R33" s="550">
        <v>281333</v>
      </c>
      <c r="S33" s="548">
        <v>135387</v>
      </c>
      <c r="T33" s="564">
        <v>162032</v>
      </c>
      <c r="U33" s="549">
        <v>207159</v>
      </c>
      <c r="V33" s="550">
        <v>280627</v>
      </c>
      <c r="W33" s="548">
        <v>93300</v>
      </c>
      <c r="X33" s="564">
        <v>182741</v>
      </c>
      <c r="Y33" s="549">
        <v>244511</v>
      </c>
      <c r="Z33" s="550">
        <v>325113</v>
      </c>
      <c r="AA33" s="548">
        <v>79689</v>
      </c>
      <c r="AB33" s="658"/>
      <c r="AC33" s="647"/>
      <c r="AD33" s="648"/>
    </row>
    <row r="34" spans="1:30" s="110" customFormat="1" ht="18" customHeight="1">
      <c r="A34" s="107"/>
      <c r="B34" s="111"/>
      <c r="C34" s="116" t="s">
        <v>68</v>
      </c>
      <c r="D34" s="117" t="s">
        <v>94</v>
      </c>
      <c r="E34" s="118" t="s">
        <v>3</v>
      </c>
      <c r="F34" s="119" t="s">
        <v>70</v>
      </c>
      <c r="G34" s="551">
        <v>34998</v>
      </c>
      <c r="H34" s="624">
        <v>50386</v>
      </c>
      <c r="I34" s="590">
        <v>85146</v>
      </c>
      <c r="J34" s="553">
        <v>111330</v>
      </c>
      <c r="K34" s="551">
        <v>22905</v>
      </c>
      <c r="L34" s="624">
        <v>42977</v>
      </c>
      <c r="M34" s="590">
        <v>74192</v>
      </c>
      <c r="N34" s="553">
        <v>114015</v>
      </c>
      <c r="O34" s="551">
        <v>26416</v>
      </c>
      <c r="P34" s="565">
        <v>55726</v>
      </c>
      <c r="Q34" s="590">
        <v>82500</v>
      </c>
      <c r="R34" s="553">
        <v>113732</v>
      </c>
      <c r="S34" s="551">
        <v>14833</v>
      </c>
      <c r="T34" s="565">
        <v>41714</v>
      </c>
      <c r="U34" s="590">
        <v>78900</v>
      </c>
      <c r="V34" s="553">
        <v>108466</v>
      </c>
      <c r="W34" s="551">
        <v>28066</v>
      </c>
      <c r="X34" s="565">
        <v>56840</v>
      </c>
      <c r="Y34" s="590">
        <v>85174</v>
      </c>
      <c r="Z34" s="553">
        <v>118875</v>
      </c>
      <c r="AA34" s="551">
        <v>25178</v>
      </c>
      <c r="AB34" s="659"/>
      <c r="AC34" s="699"/>
      <c r="AD34" s="650"/>
    </row>
    <row r="35" spans="1:30" s="110" customFormat="1" ht="18" customHeight="1">
      <c r="A35" s="107"/>
      <c r="B35" s="1129" t="s">
        <v>18</v>
      </c>
      <c r="C35" s="1092"/>
      <c r="D35" s="1092"/>
      <c r="E35" s="120" t="s">
        <v>30</v>
      </c>
      <c r="F35" s="121" t="s">
        <v>95</v>
      </c>
      <c r="G35" s="554">
        <v>94642</v>
      </c>
      <c r="H35" s="625">
        <v>165632</v>
      </c>
      <c r="I35" s="595">
        <v>263001</v>
      </c>
      <c r="J35" s="556">
        <v>408498</v>
      </c>
      <c r="K35" s="554">
        <v>146298</v>
      </c>
      <c r="L35" s="625">
        <v>225032</v>
      </c>
      <c r="M35" s="595">
        <v>320513</v>
      </c>
      <c r="N35" s="556">
        <v>458214</v>
      </c>
      <c r="O35" s="554">
        <v>91458</v>
      </c>
      <c r="P35" s="566">
        <v>190872</v>
      </c>
      <c r="Q35" s="595">
        <v>274748</v>
      </c>
      <c r="R35" s="556">
        <v>430709</v>
      </c>
      <c r="S35" s="554">
        <v>170726</v>
      </c>
      <c r="T35" s="566">
        <v>257984</v>
      </c>
      <c r="U35" s="595">
        <v>357886</v>
      </c>
      <c r="V35" s="556">
        <v>542150</v>
      </c>
      <c r="W35" s="554">
        <v>130872</v>
      </c>
      <c r="X35" s="566">
        <v>216628</v>
      </c>
      <c r="Y35" s="595">
        <v>302166</v>
      </c>
      <c r="Z35" s="556">
        <v>446478</v>
      </c>
      <c r="AA35" s="554">
        <v>89057</v>
      </c>
      <c r="AB35" s="660"/>
      <c r="AC35" s="700"/>
      <c r="AD35" s="652"/>
    </row>
    <row r="36" spans="1:30" s="110" customFormat="1" ht="42.75" customHeight="1">
      <c r="A36" s="107"/>
      <c r="B36" s="111"/>
      <c r="C36" s="112" t="s">
        <v>65</v>
      </c>
      <c r="D36" s="113" t="s">
        <v>71</v>
      </c>
      <c r="E36" s="114" t="s">
        <v>3</v>
      </c>
      <c r="F36" s="115" t="s">
        <v>72</v>
      </c>
      <c r="G36" s="626">
        <v>65028</v>
      </c>
      <c r="H36" s="627">
        <v>119567</v>
      </c>
      <c r="I36" s="628">
        <v>191605</v>
      </c>
      <c r="J36" s="629">
        <v>311772</v>
      </c>
      <c r="K36" s="626">
        <v>120469</v>
      </c>
      <c r="L36" s="627">
        <v>177051</v>
      </c>
      <c r="M36" s="628">
        <v>255900</v>
      </c>
      <c r="N36" s="629">
        <v>361801</v>
      </c>
      <c r="O36" s="626">
        <v>68860</v>
      </c>
      <c r="P36" s="564">
        <v>125114</v>
      </c>
      <c r="Q36" s="549">
        <v>189621</v>
      </c>
      <c r="R36" s="550">
        <v>295819</v>
      </c>
      <c r="S36" s="626">
        <v>145985</v>
      </c>
      <c r="T36" s="564">
        <v>211730</v>
      </c>
      <c r="U36" s="549">
        <v>287125</v>
      </c>
      <c r="V36" s="550">
        <v>431810</v>
      </c>
      <c r="W36" s="626">
        <v>101630</v>
      </c>
      <c r="X36" s="564">
        <v>161739</v>
      </c>
      <c r="Y36" s="549">
        <v>219236</v>
      </c>
      <c r="Z36" s="550">
        <v>321113</v>
      </c>
      <c r="AA36" s="626">
        <v>66310</v>
      </c>
      <c r="AB36" s="658"/>
      <c r="AC36" s="647"/>
      <c r="AD36" s="648"/>
    </row>
    <row r="37" spans="1:30" s="110" customFormat="1" ht="44.25" customHeight="1">
      <c r="A37" s="107"/>
      <c r="B37" s="111"/>
      <c r="C37" s="116" t="s">
        <v>68</v>
      </c>
      <c r="D37" s="117" t="s">
        <v>74</v>
      </c>
      <c r="E37" s="118" t="s">
        <v>3</v>
      </c>
      <c r="F37" s="122" t="s">
        <v>75</v>
      </c>
      <c r="G37" s="631">
        <v>26310</v>
      </c>
      <c r="H37" s="632">
        <v>39554</v>
      </c>
      <c r="I37" s="633">
        <v>61214</v>
      </c>
      <c r="J37" s="634">
        <v>80729</v>
      </c>
      <c r="K37" s="631">
        <v>14394</v>
      </c>
      <c r="L37" s="632">
        <v>33115</v>
      </c>
      <c r="M37" s="633">
        <v>45953</v>
      </c>
      <c r="N37" s="634">
        <v>69946</v>
      </c>
      <c r="O37" s="631">
        <v>16056</v>
      </c>
      <c r="P37" s="565">
        <v>54771</v>
      </c>
      <c r="Q37" s="590">
        <v>69824</v>
      </c>
      <c r="R37" s="553">
        <v>113621</v>
      </c>
      <c r="S37" s="631">
        <v>15819</v>
      </c>
      <c r="T37" s="565">
        <v>31336</v>
      </c>
      <c r="U37" s="590">
        <v>48922</v>
      </c>
      <c r="V37" s="553">
        <v>83066</v>
      </c>
      <c r="W37" s="631">
        <v>19345</v>
      </c>
      <c r="X37" s="565">
        <v>40753</v>
      </c>
      <c r="Y37" s="590">
        <v>61763</v>
      </c>
      <c r="Z37" s="553">
        <v>96222</v>
      </c>
      <c r="AA37" s="631">
        <v>15677</v>
      </c>
      <c r="AB37" s="659"/>
      <c r="AC37" s="699"/>
      <c r="AD37" s="650"/>
    </row>
    <row r="38" spans="1:30" s="110" customFormat="1" ht="18" customHeight="1">
      <c r="A38" s="107"/>
      <c r="B38" s="1129" t="s">
        <v>20</v>
      </c>
      <c r="C38" s="1092"/>
      <c r="D38" s="1092"/>
      <c r="E38" s="120" t="s">
        <v>3</v>
      </c>
      <c r="F38" s="123" t="s">
        <v>76</v>
      </c>
      <c r="G38" s="554">
        <v>76428</v>
      </c>
      <c r="H38" s="625">
        <v>132593</v>
      </c>
      <c r="I38" s="555">
        <v>206685</v>
      </c>
      <c r="J38" s="556">
        <v>296451</v>
      </c>
      <c r="K38" s="554">
        <v>77364</v>
      </c>
      <c r="L38" s="625">
        <v>144150</v>
      </c>
      <c r="M38" s="555">
        <v>216901</v>
      </c>
      <c r="N38" s="556">
        <v>307699</v>
      </c>
      <c r="O38" s="554">
        <v>80577</v>
      </c>
      <c r="P38" s="566">
        <v>157487</v>
      </c>
      <c r="Q38" s="555">
        <v>246489</v>
      </c>
      <c r="R38" s="556">
        <v>342847</v>
      </c>
      <c r="S38" s="554">
        <v>85915</v>
      </c>
      <c r="T38" s="566">
        <v>163370</v>
      </c>
      <c r="U38" s="555">
        <v>249410</v>
      </c>
      <c r="V38" s="556">
        <v>343976</v>
      </c>
      <c r="W38" s="554">
        <v>91247</v>
      </c>
      <c r="X38" s="566">
        <v>176736</v>
      </c>
      <c r="Y38" s="555">
        <v>269929</v>
      </c>
      <c r="Z38" s="556">
        <v>376445</v>
      </c>
      <c r="AA38" s="554">
        <v>97729</v>
      </c>
      <c r="AB38" s="660"/>
      <c r="AC38" s="651"/>
      <c r="AD38" s="652"/>
    </row>
    <row r="39" spans="1:30" s="110" customFormat="1" ht="44.25" customHeight="1">
      <c r="A39" s="107"/>
      <c r="B39" s="111"/>
      <c r="C39" s="112" t="s">
        <v>65</v>
      </c>
      <c r="D39" s="113" t="s">
        <v>77</v>
      </c>
      <c r="E39" s="114" t="s">
        <v>3</v>
      </c>
      <c r="F39" s="115" t="s">
        <v>78</v>
      </c>
      <c r="G39" s="548">
        <v>23223</v>
      </c>
      <c r="H39" s="574">
        <v>36835</v>
      </c>
      <c r="I39" s="549">
        <v>57605</v>
      </c>
      <c r="J39" s="550">
        <v>76308</v>
      </c>
      <c r="K39" s="548">
        <v>18851</v>
      </c>
      <c r="L39" s="574">
        <v>33734</v>
      </c>
      <c r="M39" s="549">
        <v>51401</v>
      </c>
      <c r="N39" s="550">
        <v>72971</v>
      </c>
      <c r="O39" s="548">
        <v>18598</v>
      </c>
      <c r="P39" s="564">
        <v>35409</v>
      </c>
      <c r="Q39" s="549">
        <v>56560</v>
      </c>
      <c r="R39" s="550">
        <v>78639</v>
      </c>
      <c r="S39" s="548">
        <v>21733</v>
      </c>
      <c r="T39" s="564">
        <v>42993</v>
      </c>
      <c r="U39" s="549">
        <v>67804</v>
      </c>
      <c r="V39" s="550">
        <v>89230</v>
      </c>
      <c r="W39" s="548">
        <v>22682</v>
      </c>
      <c r="X39" s="564">
        <v>45264</v>
      </c>
      <c r="Y39" s="549">
        <v>68521</v>
      </c>
      <c r="Z39" s="550">
        <v>91864</v>
      </c>
      <c r="AA39" s="548">
        <v>23206</v>
      </c>
      <c r="AB39" s="658"/>
      <c r="AC39" s="647"/>
      <c r="AD39" s="648"/>
    </row>
    <row r="40" spans="1:30" s="110" customFormat="1" ht="18" customHeight="1">
      <c r="A40" s="107"/>
      <c r="B40" s="111"/>
      <c r="C40" s="116" t="s">
        <v>68</v>
      </c>
      <c r="D40" s="124" t="s">
        <v>79</v>
      </c>
      <c r="E40" s="92" t="s">
        <v>3</v>
      </c>
      <c r="F40" s="24" t="s">
        <v>80</v>
      </c>
      <c r="G40" s="557">
        <v>39363</v>
      </c>
      <c r="H40" s="636">
        <v>63447</v>
      </c>
      <c r="I40" s="552">
        <v>103760</v>
      </c>
      <c r="J40" s="559">
        <v>180351</v>
      </c>
      <c r="K40" s="557">
        <v>47143</v>
      </c>
      <c r="L40" s="636">
        <v>88145</v>
      </c>
      <c r="M40" s="552">
        <v>133562</v>
      </c>
      <c r="N40" s="559">
        <v>188777</v>
      </c>
      <c r="O40" s="557">
        <v>50988</v>
      </c>
      <c r="P40" s="567">
        <v>97965</v>
      </c>
      <c r="Q40" s="552">
        <v>153322</v>
      </c>
      <c r="R40" s="559">
        <v>215579</v>
      </c>
      <c r="S40" s="557">
        <v>47019</v>
      </c>
      <c r="T40" s="567">
        <v>86997</v>
      </c>
      <c r="U40" s="552">
        <v>136562</v>
      </c>
      <c r="V40" s="559">
        <v>195906</v>
      </c>
      <c r="W40" s="557">
        <v>52089</v>
      </c>
      <c r="X40" s="567">
        <v>100504</v>
      </c>
      <c r="Y40" s="552">
        <v>157278</v>
      </c>
      <c r="Z40" s="559">
        <v>226870</v>
      </c>
      <c r="AA40" s="557">
        <v>56300</v>
      </c>
      <c r="AB40" s="661"/>
      <c r="AC40" s="649"/>
      <c r="AD40" s="654"/>
    </row>
    <row r="41" spans="1:30" s="110" customFormat="1" ht="44.25" customHeight="1" thickBot="1">
      <c r="A41" s="107"/>
      <c r="B41" s="125"/>
      <c r="C41" s="126"/>
      <c r="D41" s="127" t="s">
        <v>81</v>
      </c>
      <c r="E41" s="128" t="s">
        <v>3</v>
      </c>
      <c r="F41" s="129" t="s">
        <v>96</v>
      </c>
      <c r="G41" s="560">
        <v>12094</v>
      </c>
      <c r="H41" s="637">
        <v>28504</v>
      </c>
      <c r="I41" s="561">
        <v>39774</v>
      </c>
      <c r="J41" s="562">
        <v>31993</v>
      </c>
      <c r="K41" s="560">
        <v>9579</v>
      </c>
      <c r="L41" s="637">
        <v>18344</v>
      </c>
      <c r="M41" s="561">
        <v>26431</v>
      </c>
      <c r="N41" s="562">
        <v>37979</v>
      </c>
      <c r="O41" s="560">
        <v>9169</v>
      </c>
      <c r="P41" s="568">
        <v>19779</v>
      </c>
      <c r="Q41" s="561">
        <v>30298</v>
      </c>
      <c r="R41" s="562">
        <v>39991</v>
      </c>
      <c r="S41" s="560">
        <v>17162</v>
      </c>
      <c r="T41" s="568">
        <v>33380</v>
      </c>
      <c r="U41" s="561">
        <v>45044</v>
      </c>
      <c r="V41" s="562">
        <v>58841</v>
      </c>
      <c r="W41" s="560">
        <v>16477</v>
      </c>
      <c r="X41" s="568">
        <v>30968</v>
      </c>
      <c r="Y41" s="561">
        <v>44131</v>
      </c>
      <c r="Z41" s="562">
        <v>57711</v>
      </c>
      <c r="AA41" s="560">
        <v>18224</v>
      </c>
      <c r="AB41" s="662"/>
      <c r="AC41" s="655"/>
      <c r="AD41" s="656"/>
    </row>
    <row r="42" spans="1:30" s="130" customFormat="1" ht="14.4">
      <c r="B42" s="101"/>
      <c r="C42" s="130" t="s">
        <v>696</v>
      </c>
      <c r="D42" s="101"/>
      <c r="E42" s="101"/>
      <c r="F42" s="101"/>
      <c r="G42" s="905"/>
      <c r="H42" s="905"/>
      <c r="I42" s="905"/>
      <c r="J42" s="905"/>
      <c r="K42" s="905"/>
      <c r="L42" s="905"/>
      <c r="M42" s="905"/>
      <c r="N42" s="905"/>
      <c r="O42" s="905"/>
      <c r="P42" s="905"/>
      <c r="Q42" s="905"/>
      <c r="R42" s="905"/>
      <c r="S42" s="905"/>
      <c r="T42" s="905"/>
      <c r="U42" s="905"/>
      <c r="V42" s="905"/>
      <c r="W42" s="905"/>
      <c r="X42" s="905"/>
      <c r="Y42" s="905"/>
      <c r="Z42" s="905"/>
      <c r="AA42" s="905"/>
      <c r="AB42" s="905"/>
      <c r="AC42" s="905"/>
      <c r="AD42" s="905"/>
    </row>
    <row r="43" spans="1:30" s="130" customFormat="1" ht="14.4">
      <c r="B43" s="101"/>
      <c r="C43" s="904" t="s">
        <v>621</v>
      </c>
      <c r="D43" s="101"/>
      <c r="E43" s="101"/>
      <c r="F43" s="759"/>
      <c r="G43" s="906"/>
      <c r="H43" s="906"/>
      <c r="I43" s="906"/>
      <c r="J43" s="906"/>
      <c r="K43" s="906"/>
      <c r="L43" s="906"/>
      <c r="M43" s="906"/>
      <c r="N43" s="906"/>
      <c r="O43" s="906"/>
      <c r="P43" s="906"/>
      <c r="Q43" s="906"/>
      <c r="R43" s="906"/>
      <c r="S43" s="906"/>
      <c r="T43" s="906"/>
      <c r="U43" s="906"/>
      <c r="V43" s="906"/>
      <c r="W43" s="906"/>
      <c r="X43" s="906"/>
      <c r="Y43" s="906"/>
      <c r="Z43" s="906"/>
      <c r="AA43" s="906"/>
      <c r="AB43" s="906"/>
      <c r="AC43" s="906"/>
      <c r="AD43" s="906"/>
    </row>
    <row r="44" spans="1:30" s="130" customFormat="1" ht="14.4">
      <c r="B44" s="101"/>
      <c r="C44" s="130" t="s">
        <v>586</v>
      </c>
      <c r="D44" s="101"/>
      <c r="E44" s="101"/>
      <c r="F44" s="101"/>
      <c r="G44" s="906"/>
      <c r="H44" s="906"/>
      <c r="I44" s="906"/>
      <c r="J44" s="906"/>
      <c r="K44" s="906"/>
      <c r="L44" s="906"/>
      <c r="M44" s="906"/>
      <c r="N44" s="906"/>
      <c r="O44" s="906"/>
      <c r="P44" s="906"/>
      <c r="Q44" s="906"/>
      <c r="R44" s="906"/>
      <c r="S44" s="906"/>
      <c r="T44" s="906"/>
      <c r="U44" s="906"/>
      <c r="V44" s="906"/>
      <c r="W44" s="906"/>
      <c r="X44" s="906"/>
      <c r="Y44" s="906"/>
      <c r="Z44" s="906"/>
      <c r="AA44" s="906"/>
      <c r="AB44" s="906"/>
      <c r="AC44" s="906"/>
      <c r="AD44" s="906"/>
    </row>
    <row r="45" spans="1:30" s="130" customFormat="1" ht="14.4">
      <c r="B45" s="101"/>
      <c r="C45" s="11" t="s">
        <v>587</v>
      </c>
      <c r="D45" s="101"/>
      <c r="E45" s="101"/>
      <c r="F45" s="101"/>
      <c r="G45" s="906"/>
      <c r="H45" s="906"/>
      <c r="I45" s="906"/>
      <c r="J45" s="906"/>
      <c r="K45" s="906"/>
      <c r="L45" s="906"/>
      <c r="M45" s="906"/>
      <c r="N45" s="906"/>
      <c r="O45" s="906"/>
      <c r="P45" s="906"/>
      <c r="Q45" s="906"/>
      <c r="R45" s="906"/>
      <c r="S45" s="906"/>
      <c r="T45" s="906"/>
      <c r="U45" s="906"/>
      <c r="V45" s="906"/>
      <c r="W45" s="906"/>
      <c r="X45" s="906"/>
      <c r="Y45" s="906"/>
      <c r="Z45" s="906"/>
      <c r="AA45" s="906"/>
      <c r="AB45" s="906"/>
      <c r="AC45" s="906"/>
      <c r="AD45" s="906"/>
    </row>
    <row r="46" spans="1:30" s="902" customFormat="1" ht="14.4">
      <c r="A46" s="8"/>
      <c r="B46" s="136"/>
      <c r="C46" s="101" t="s">
        <v>588</v>
      </c>
      <c r="D46" s="11"/>
      <c r="E46" s="11"/>
      <c r="F46" s="11"/>
      <c r="G46" s="908"/>
      <c r="H46" s="908"/>
      <c r="I46" s="908"/>
      <c r="J46" s="908"/>
      <c r="K46" s="908"/>
      <c r="L46" s="908"/>
      <c r="M46" s="908"/>
      <c r="N46" s="908"/>
      <c r="O46" s="908"/>
      <c r="P46" s="908"/>
      <c r="Q46" s="908"/>
      <c r="R46" s="908"/>
      <c r="S46" s="906"/>
      <c r="T46" s="906"/>
      <c r="U46" s="906"/>
      <c r="V46" s="906"/>
      <c r="W46" s="906"/>
      <c r="X46" s="906"/>
      <c r="Y46" s="906"/>
      <c r="Z46" s="906"/>
      <c r="AA46" s="906"/>
      <c r="AB46" s="906"/>
      <c r="AC46" s="906"/>
      <c r="AD46" s="906"/>
    </row>
    <row r="47" spans="1:30" s="130" customFormat="1" ht="14.4">
      <c r="B47" s="101"/>
      <c r="C47" s="11" t="s">
        <v>589</v>
      </c>
      <c r="D47" s="101"/>
      <c r="E47" s="101"/>
      <c r="F47" s="101"/>
      <c r="G47" s="906"/>
      <c r="H47" s="906"/>
      <c r="I47" s="906"/>
      <c r="J47" s="906"/>
      <c r="K47" s="906"/>
      <c r="L47" s="906"/>
      <c r="M47" s="906"/>
      <c r="N47" s="906"/>
      <c r="O47" s="906"/>
      <c r="P47" s="906"/>
      <c r="Q47" s="906"/>
      <c r="R47" s="906"/>
      <c r="S47" s="906"/>
      <c r="T47" s="906"/>
      <c r="U47" s="906"/>
      <c r="V47" s="906"/>
      <c r="W47" s="906"/>
      <c r="X47" s="906"/>
      <c r="Y47" s="906"/>
      <c r="Z47" s="906"/>
      <c r="AA47" s="906"/>
      <c r="AB47" s="906"/>
      <c r="AC47" s="906"/>
      <c r="AD47" s="906"/>
    </row>
    <row r="48" spans="1:30" s="130" customFormat="1" ht="14.4">
      <c r="B48" s="101"/>
      <c r="C48" s="11" t="s">
        <v>590</v>
      </c>
      <c r="D48" s="101"/>
      <c r="E48" s="101"/>
      <c r="F48" s="101"/>
      <c r="G48" s="906"/>
      <c r="H48" s="906"/>
      <c r="I48" s="906"/>
      <c r="J48" s="906"/>
      <c r="K48" s="906"/>
      <c r="L48" s="906"/>
      <c r="M48" s="906"/>
      <c r="N48" s="906"/>
      <c r="O48" s="906"/>
      <c r="P48" s="906"/>
      <c r="Q48" s="906"/>
      <c r="R48" s="906"/>
      <c r="S48" s="906"/>
      <c r="T48" s="906"/>
      <c r="U48" s="906"/>
      <c r="V48" s="906"/>
      <c r="W48" s="906"/>
      <c r="X48" s="906"/>
      <c r="Y48" s="906"/>
      <c r="Z48" s="906"/>
      <c r="AA48" s="906"/>
      <c r="AB48" s="906"/>
      <c r="AC48" s="906"/>
      <c r="AD48" s="906"/>
    </row>
    <row r="49" spans="1:30" s="130" customFormat="1" ht="14.4">
      <c r="B49" s="101"/>
      <c r="C49" s="11" t="s">
        <v>591</v>
      </c>
      <c r="D49" s="101"/>
      <c r="E49" s="101"/>
      <c r="F49" s="101"/>
      <c r="G49" s="906"/>
      <c r="H49" s="906"/>
      <c r="I49" s="906"/>
      <c r="J49" s="906"/>
      <c r="K49" s="906"/>
      <c r="L49" s="906"/>
      <c r="M49" s="906"/>
      <c r="N49" s="906"/>
      <c r="O49" s="906"/>
      <c r="P49" s="906"/>
      <c r="Q49" s="906"/>
      <c r="R49" s="906"/>
      <c r="S49" s="906"/>
      <c r="T49" s="906"/>
      <c r="U49" s="906"/>
      <c r="V49" s="906"/>
      <c r="W49" s="906"/>
      <c r="X49" s="906"/>
      <c r="Y49" s="906"/>
      <c r="Z49" s="906"/>
      <c r="AA49" s="906"/>
      <c r="AB49" s="906"/>
      <c r="AC49" s="906"/>
      <c r="AD49" s="906"/>
    </row>
    <row r="50" spans="1:30" ht="15.75" customHeight="1">
      <c r="B50" s="101"/>
      <c r="C50" s="70"/>
      <c r="D50" s="101"/>
      <c r="E50" s="101"/>
      <c r="F50" s="101"/>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row>
    <row r="51" spans="1:30" s="137" customFormat="1" ht="18" customHeight="1">
      <c r="B51" s="138"/>
      <c r="C51" s="55" t="s">
        <v>97</v>
      </c>
      <c r="D51" s="138"/>
      <c r="E51" s="139"/>
      <c r="F51" s="139"/>
      <c r="G51" s="140"/>
      <c r="H51" s="140"/>
      <c r="I51" s="140"/>
      <c r="J51" s="140"/>
      <c r="K51" s="140"/>
      <c r="L51" s="140"/>
      <c r="M51" s="140"/>
      <c r="N51" s="140"/>
      <c r="O51" s="140"/>
      <c r="P51" s="140"/>
      <c r="Q51" s="140"/>
      <c r="R51" s="140"/>
      <c r="S51" s="445"/>
      <c r="T51" s="445"/>
      <c r="U51" s="445"/>
      <c r="V51" s="445"/>
      <c r="W51" s="445"/>
      <c r="X51" s="445"/>
      <c r="Y51" s="445"/>
      <c r="Z51" s="445"/>
      <c r="AA51" s="445"/>
      <c r="AB51" s="445"/>
      <c r="AC51" s="445"/>
      <c r="AD51" s="445"/>
    </row>
    <row r="52" spans="1:30" s="9" customFormat="1" ht="18" customHeight="1" thickBot="1">
      <c r="B52" s="11"/>
      <c r="C52" s="71" t="s">
        <v>56</v>
      </c>
      <c r="D52" s="12"/>
      <c r="E52" s="11"/>
      <c r="F52" s="11"/>
      <c r="G52" s="141"/>
      <c r="H52" s="141"/>
      <c r="I52" s="141"/>
      <c r="J52" s="141"/>
      <c r="K52" s="141"/>
      <c r="L52" s="141"/>
      <c r="M52" s="141"/>
      <c r="N52" s="141"/>
      <c r="O52" s="141"/>
      <c r="P52" s="141"/>
      <c r="Q52" s="141"/>
      <c r="R52" s="141"/>
      <c r="S52" s="133"/>
      <c r="T52" s="133"/>
      <c r="U52" s="133"/>
      <c r="V52" s="133"/>
      <c r="W52" s="133"/>
      <c r="X52" s="133"/>
      <c r="Y52" s="133"/>
      <c r="Z52" s="133"/>
      <c r="AA52" s="133"/>
      <c r="AB52" s="133"/>
      <c r="AC52" s="133"/>
      <c r="AD52" s="133"/>
    </row>
    <row r="53" spans="1:30" s="102" customFormat="1" ht="18" customHeight="1">
      <c r="B53" s="14"/>
      <c r="C53" s="15"/>
      <c r="D53" s="1101" t="s">
        <v>57</v>
      </c>
      <c r="E53" s="1103" t="s">
        <v>30</v>
      </c>
      <c r="F53" s="1105" t="s">
        <v>58</v>
      </c>
      <c r="G53" s="1124" t="s">
        <v>59</v>
      </c>
      <c r="H53" s="1125"/>
      <c r="I53" s="1125"/>
      <c r="J53" s="1126"/>
      <c r="K53" s="1124" t="s">
        <v>98</v>
      </c>
      <c r="L53" s="1125"/>
      <c r="M53" s="1125"/>
      <c r="N53" s="1126"/>
      <c r="O53" s="1124" t="s">
        <v>61</v>
      </c>
      <c r="P53" s="1125"/>
      <c r="Q53" s="1125"/>
      <c r="R53" s="1126"/>
      <c r="S53" s="1124" t="s">
        <v>497</v>
      </c>
      <c r="T53" s="1125"/>
      <c r="U53" s="1125"/>
      <c r="V53" s="1126"/>
      <c r="W53" s="1124" t="s">
        <v>503</v>
      </c>
      <c r="X53" s="1125"/>
      <c r="Y53" s="1125"/>
      <c r="Z53" s="1126"/>
      <c r="AA53" s="1124" t="s">
        <v>529</v>
      </c>
      <c r="AB53" s="1125"/>
      <c r="AC53" s="1125"/>
      <c r="AD53" s="1126"/>
    </row>
    <row r="54" spans="1:30" s="102" customFormat="1" ht="24.6" thickBot="1">
      <c r="B54" s="17"/>
      <c r="C54" s="18"/>
      <c r="D54" s="1102"/>
      <c r="E54" s="1104"/>
      <c r="F54" s="1106"/>
      <c r="G54" s="103" t="s">
        <v>90</v>
      </c>
      <c r="H54" s="104" t="s">
        <v>9</v>
      </c>
      <c r="I54" s="105" t="s">
        <v>10</v>
      </c>
      <c r="J54" s="106" t="s">
        <v>11</v>
      </c>
      <c r="K54" s="103" t="s">
        <v>90</v>
      </c>
      <c r="L54" s="104" t="s">
        <v>9</v>
      </c>
      <c r="M54" s="105" t="s">
        <v>10</v>
      </c>
      <c r="N54" s="106" t="s">
        <v>91</v>
      </c>
      <c r="O54" s="103" t="s">
        <v>62</v>
      </c>
      <c r="P54" s="104" t="s">
        <v>9</v>
      </c>
      <c r="Q54" s="105" t="s">
        <v>10</v>
      </c>
      <c r="R54" s="106" t="s">
        <v>99</v>
      </c>
      <c r="S54" s="103" t="s">
        <v>62</v>
      </c>
      <c r="T54" s="104" t="s">
        <v>9</v>
      </c>
      <c r="U54" s="105" t="s">
        <v>10</v>
      </c>
      <c r="V54" s="106" t="s">
        <v>11</v>
      </c>
      <c r="W54" s="103" t="s">
        <v>8</v>
      </c>
      <c r="X54" s="104" t="s">
        <v>9</v>
      </c>
      <c r="Y54" s="105" t="s">
        <v>10</v>
      </c>
      <c r="Z54" s="106" t="s">
        <v>235</v>
      </c>
      <c r="AA54" s="103" t="s">
        <v>8</v>
      </c>
      <c r="AB54" s="104" t="s">
        <v>9</v>
      </c>
      <c r="AC54" s="105" t="s">
        <v>10</v>
      </c>
      <c r="AD54" s="106" t="s">
        <v>235</v>
      </c>
    </row>
    <row r="55" spans="1:30" s="110" customFormat="1" ht="18" customHeight="1">
      <c r="A55" s="107"/>
      <c r="B55" s="1127" t="s">
        <v>63</v>
      </c>
      <c r="C55" s="1128"/>
      <c r="D55" s="1128"/>
      <c r="E55" s="108" t="s">
        <v>3</v>
      </c>
      <c r="F55" s="109" t="s">
        <v>64</v>
      </c>
      <c r="G55" s="543">
        <v>74379</v>
      </c>
      <c r="H55" s="545">
        <v>156732</v>
      </c>
      <c r="I55" s="544">
        <v>245774</v>
      </c>
      <c r="J55" s="547">
        <v>361767</v>
      </c>
      <c r="K55" s="543">
        <v>88832</v>
      </c>
      <c r="L55" s="545">
        <v>174609</v>
      </c>
      <c r="M55" s="544">
        <v>264074</v>
      </c>
      <c r="N55" s="547">
        <v>399581</v>
      </c>
      <c r="O55" s="543">
        <v>82358</v>
      </c>
      <c r="P55" s="563">
        <v>176787</v>
      </c>
      <c r="Q55" s="544">
        <v>276661</v>
      </c>
      <c r="R55" s="547">
        <v>413742</v>
      </c>
      <c r="S55" s="543">
        <v>91005</v>
      </c>
      <c r="T55" s="563">
        <v>191241</v>
      </c>
      <c r="U55" s="544">
        <v>296108</v>
      </c>
      <c r="V55" s="547">
        <v>452043</v>
      </c>
      <c r="W55" s="543">
        <v>101303</v>
      </c>
      <c r="X55" s="563">
        <v>218233</v>
      </c>
      <c r="Y55" s="544">
        <v>336962</v>
      </c>
      <c r="Z55" s="547">
        <v>486599</v>
      </c>
      <c r="AA55" s="543">
        <v>105483</v>
      </c>
      <c r="AB55" s="657"/>
      <c r="AC55" s="645"/>
      <c r="AD55" s="646"/>
    </row>
    <row r="56" spans="1:30" s="110" customFormat="1" ht="18" customHeight="1">
      <c r="A56" s="107"/>
      <c r="B56" s="142"/>
      <c r="C56" s="112" t="s">
        <v>65</v>
      </c>
      <c r="D56" s="113" t="s">
        <v>100</v>
      </c>
      <c r="E56" s="114" t="s">
        <v>3</v>
      </c>
      <c r="F56" s="134" t="s">
        <v>101</v>
      </c>
      <c r="G56" s="570"/>
      <c r="H56" s="571"/>
      <c r="I56" s="572"/>
      <c r="J56" s="573"/>
      <c r="K56" s="548">
        <v>1163</v>
      </c>
      <c r="L56" s="574">
        <v>2719</v>
      </c>
      <c r="M56" s="549">
        <v>4261</v>
      </c>
      <c r="N56" s="550">
        <v>8531</v>
      </c>
      <c r="O56" s="548">
        <v>1002</v>
      </c>
      <c r="P56" s="574">
        <v>2276</v>
      </c>
      <c r="Q56" s="549">
        <v>3403</v>
      </c>
      <c r="R56" s="550">
        <v>7520</v>
      </c>
      <c r="S56" s="548">
        <v>764</v>
      </c>
      <c r="T56" s="574">
        <v>2130</v>
      </c>
      <c r="U56" s="549">
        <v>3087</v>
      </c>
      <c r="V56" s="550">
        <v>6391</v>
      </c>
      <c r="W56" s="548">
        <v>1058</v>
      </c>
      <c r="X56" s="574">
        <v>2515</v>
      </c>
      <c r="Y56" s="549">
        <v>4776</v>
      </c>
      <c r="Z56" s="550">
        <v>8148</v>
      </c>
      <c r="AA56" s="548">
        <v>1293</v>
      </c>
      <c r="AB56" s="728"/>
      <c r="AC56" s="647"/>
      <c r="AD56" s="648"/>
    </row>
    <row r="57" spans="1:30" s="110" customFormat="1" ht="18" customHeight="1">
      <c r="A57" s="107"/>
      <c r="B57" s="111"/>
      <c r="C57" s="116"/>
      <c r="D57" s="143" t="s">
        <v>102</v>
      </c>
      <c r="E57" s="144" t="s">
        <v>3</v>
      </c>
      <c r="F57" s="145" t="s">
        <v>103</v>
      </c>
      <c r="G57" s="577">
        <v>16483</v>
      </c>
      <c r="H57" s="578">
        <v>33003</v>
      </c>
      <c r="I57" s="579">
        <v>55101</v>
      </c>
      <c r="J57" s="580">
        <v>72630</v>
      </c>
      <c r="K57" s="577">
        <v>15136</v>
      </c>
      <c r="L57" s="578">
        <v>31115</v>
      </c>
      <c r="M57" s="579">
        <v>47134</v>
      </c>
      <c r="N57" s="580">
        <v>69040</v>
      </c>
      <c r="O57" s="577">
        <v>15323</v>
      </c>
      <c r="P57" s="578">
        <v>31129</v>
      </c>
      <c r="Q57" s="579">
        <v>49165</v>
      </c>
      <c r="R57" s="580">
        <v>72613</v>
      </c>
      <c r="S57" s="577">
        <v>22695</v>
      </c>
      <c r="T57" s="578">
        <v>43346</v>
      </c>
      <c r="U57" s="579">
        <v>63929</v>
      </c>
      <c r="V57" s="580">
        <v>91163</v>
      </c>
      <c r="W57" s="577">
        <v>21422</v>
      </c>
      <c r="X57" s="578">
        <v>47833</v>
      </c>
      <c r="Y57" s="579">
        <v>78059</v>
      </c>
      <c r="Z57" s="580">
        <v>105501</v>
      </c>
      <c r="AA57" s="577">
        <v>24183</v>
      </c>
      <c r="AB57" s="729"/>
      <c r="AC57" s="701"/>
      <c r="AD57" s="702"/>
    </row>
    <row r="58" spans="1:30" s="110" customFormat="1" ht="18" customHeight="1">
      <c r="A58" s="107"/>
      <c r="B58" s="111"/>
      <c r="C58" s="116"/>
      <c r="D58" s="143" t="s">
        <v>104</v>
      </c>
      <c r="E58" s="144" t="s">
        <v>3</v>
      </c>
      <c r="F58" s="145" t="s">
        <v>105</v>
      </c>
      <c r="G58" s="551">
        <v>26006</v>
      </c>
      <c r="H58" s="624">
        <v>59303</v>
      </c>
      <c r="I58" s="552">
        <v>90960</v>
      </c>
      <c r="J58" s="553">
        <v>146346</v>
      </c>
      <c r="K58" s="551">
        <v>34956</v>
      </c>
      <c r="L58" s="624">
        <v>64125</v>
      </c>
      <c r="M58" s="552">
        <v>96307</v>
      </c>
      <c r="N58" s="580">
        <v>155210</v>
      </c>
      <c r="O58" s="551">
        <v>25871</v>
      </c>
      <c r="P58" s="565">
        <v>59779</v>
      </c>
      <c r="Q58" s="552">
        <v>95674</v>
      </c>
      <c r="R58" s="580">
        <v>152482</v>
      </c>
      <c r="S58" s="551">
        <v>24114</v>
      </c>
      <c r="T58" s="565">
        <v>56937</v>
      </c>
      <c r="U58" s="552">
        <v>89506</v>
      </c>
      <c r="V58" s="580">
        <v>150313</v>
      </c>
      <c r="W58" s="551">
        <v>26341</v>
      </c>
      <c r="X58" s="565">
        <v>59927</v>
      </c>
      <c r="Y58" s="552">
        <v>90813</v>
      </c>
      <c r="Z58" s="580">
        <v>149873</v>
      </c>
      <c r="AA58" s="551">
        <v>26499</v>
      </c>
      <c r="AB58" s="659"/>
      <c r="AC58" s="649"/>
      <c r="AD58" s="702"/>
    </row>
    <row r="59" spans="1:30" s="110" customFormat="1" ht="18" customHeight="1">
      <c r="A59" s="107"/>
      <c r="B59" s="111"/>
      <c r="C59" s="116" t="s">
        <v>68</v>
      </c>
      <c r="D59" s="143" t="s">
        <v>106</v>
      </c>
      <c r="E59" s="144" t="s">
        <v>3</v>
      </c>
      <c r="F59" s="145" t="s">
        <v>107</v>
      </c>
      <c r="G59" s="577">
        <v>30167</v>
      </c>
      <c r="H59" s="578">
        <v>60815</v>
      </c>
      <c r="I59" s="558">
        <v>94172</v>
      </c>
      <c r="J59" s="580">
        <v>135285</v>
      </c>
      <c r="K59" s="577">
        <v>35633</v>
      </c>
      <c r="L59" s="578">
        <v>72659</v>
      </c>
      <c r="M59" s="558">
        <v>110203</v>
      </c>
      <c r="N59" s="580">
        <v>158314</v>
      </c>
      <c r="O59" s="577">
        <v>37982</v>
      </c>
      <c r="P59" s="638">
        <v>79072</v>
      </c>
      <c r="Q59" s="558">
        <v>121619</v>
      </c>
      <c r="R59" s="580">
        <v>171762</v>
      </c>
      <c r="S59" s="577">
        <v>40992</v>
      </c>
      <c r="T59" s="638">
        <v>83982</v>
      </c>
      <c r="U59" s="558">
        <v>132410</v>
      </c>
      <c r="V59" s="580">
        <v>194576</v>
      </c>
      <c r="W59" s="577">
        <v>50419</v>
      </c>
      <c r="X59" s="638">
        <v>103701</v>
      </c>
      <c r="Y59" s="558">
        <v>156915</v>
      </c>
      <c r="Z59" s="580">
        <v>214284</v>
      </c>
      <c r="AA59" s="577">
        <v>51396</v>
      </c>
      <c r="AB59" s="725"/>
      <c r="AC59" s="653"/>
      <c r="AD59" s="702"/>
    </row>
    <row r="60" spans="1:30" s="110" customFormat="1" ht="18" customHeight="1">
      <c r="A60" s="107"/>
      <c r="B60" s="111"/>
      <c r="C60" s="116"/>
      <c r="D60" s="117" t="s">
        <v>108</v>
      </c>
      <c r="E60" s="118" t="s">
        <v>3</v>
      </c>
      <c r="F60" s="119" t="s">
        <v>109</v>
      </c>
      <c r="G60" s="551">
        <v>1723</v>
      </c>
      <c r="H60" s="624">
        <v>3611</v>
      </c>
      <c r="I60" s="590">
        <v>5541</v>
      </c>
      <c r="J60" s="553">
        <v>7506</v>
      </c>
      <c r="K60" s="551">
        <v>1943</v>
      </c>
      <c r="L60" s="624">
        <v>3992</v>
      </c>
      <c r="M60" s="590">
        <v>6169</v>
      </c>
      <c r="N60" s="553">
        <v>8486</v>
      </c>
      <c r="O60" s="551">
        <v>2181</v>
      </c>
      <c r="P60" s="565">
        <v>4530</v>
      </c>
      <c r="Q60" s="590">
        <v>6801</v>
      </c>
      <c r="R60" s="553">
        <v>9364</v>
      </c>
      <c r="S60" s="551">
        <v>2439</v>
      </c>
      <c r="T60" s="565">
        <v>4846</v>
      </c>
      <c r="U60" s="590">
        <v>7176</v>
      </c>
      <c r="V60" s="553">
        <v>9599</v>
      </c>
      <c r="W60" s="551">
        <v>2063</v>
      </c>
      <c r="X60" s="565">
        <v>4257</v>
      </c>
      <c r="Y60" s="590">
        <v>6399</v>
      </c>
      <c r="Z60" s="553">
        <v>8794</v>
      </c>
      <c r="AA60" s="551">
        <v>2112</v>
      </c>
      <c r="AB60" s="659"/>
      <c r="AC60" s="699"/>
      <c r="AD60" s="650"/>
    </row>
    <row r="61" spans="1:30" s="110" customFormat="1" ht="18" customHeight="1">
      <c r="A61" s="107"/>
      <c r="B61" s="1129" t="s">
        <v>18</v>
      </c>
      <c r="C61" s="1092"/>
      <c r="D61" s="1092"/>
      <c r="E61" s="120" t="s">
        <v>30</v>
      </c>
      <c r="F61" s="121" t="s">
        <v>32</v>
      </c>
      <c r="G61" s="554">
        <v>116747</v>
      </c>
      <c r="H61" s="625">
        <v>238156</v>
      </c>
      <c r="I61" s="595">
        <v>363280</v>
      </c>
      <c r="J61" s="556">
        <v>496427</v>
      </c>
      <c r="K61" s="554">
        <v>116408</v>
      </c>
      <c r="L61" s="625">
        <v>235860</v>
      </c>
      <c r="M61" s="595">
        <v>352683</v>
      </c>
      <c r="N61" s="556">
        <v>491579</v>
      </c>
      <c r="O61" s="554">
        <v>122979</v>
      </c>
      <c r="P61" s="566">
        <v>247640</v>
      </c>
      <c r="Q61" s="595">
        <v>370701</v>
      </c>
      <c r="R61" s="556">
        <v>505475</v>
      </c>
      <c r="S61" s="554">
        <v>119985</v>
      </c>
      <c r="T61" s="566">
        <v>244644</v>
      </c>
      <c r="U61" s="595">
        <v>374915</v>
      </c>
      <c r="V61" s="556">
        <v>518063</v>
      </c>
      <c r="W61" s="554">
        <v>127303</v>
      </c>
      <c r="X61" s="566">
        <v>266756</v>
      </c>
      <c r="Y61" s="595">
        <v>394967</v>
      </c>
      <c r="Z61" s="556">
        <v>541414</v>
      </c>
      <c r="AA61" s="554">
        <v>139460</v>
      </c>
      <c r="AB61" s="660"/>
      <c r="AC61" s="700"/>
      <c r="AD61" s="652"/>
    </row>
    <row r="62" spans="1:30" s="110" customFormat="1" ht="18" customHeight="1">
      <c r="A62" s="107"/>
      <c r="B62" s="146"/>
      <c r="C62" s="112" t="s">
        <v>65</v>
      </c>
      <c r="D62" s="113" t="s">
        <v>100</v>
      </c>
      <c r="E62" s="114" t="s">
        <v>3</v>
      </c>
      <c r="F62" s="134" t="s">
        <v>101</v>
      </c>
      <c r="G62" s="570"/>
      <c r="H62" s="571"/>
      <c r="I62" s="572"/>
      <c r="J62" s="573"/>
      <c r="K62" s="548">
        <v>580</v>
      </c>
      <c r="L62" s="574">
        <v>1570</v>
      </c>
      <c r="M62" s="549">
        <v>2743</v>
      </c>
      <c r="N62" s="550">
        <v>9444</v>
      </c>
      <c r="O62" s="548">
        <v>998</v>
      </c>
      <c r="P62" s="574">
        <v>4947</v>
      </c>
      <c r="Q62" s="549">
        <v>6469</v>
      </c>
      <c r="R62" s="550">
        <v>13892</v>
      </c>
      <c r="S62" s="548">
        <v>586</v>
      </c>
      <c r="T62" s="574">
        <v>2298</v>
      </c>
      <c r="U62" s="549">
        <v>4067</v>
      </c>
      <c r="V62" s="550">
        <v>15548</v>
      </c>
      <c r="W62" s="548">
        <v>687</v>
      </c>
      <c r="X62" s="574">
        <v>2342</v>
      </c>
      <c r="Y62" s="549">
        <v>5002</v>
      </c>
      <c r="Z62" s="550">
        <v>14217</v>
      </c>
      <c r="AA62" s="548">
        <v>672</v>
      </c>
      <c r="AB62" s="728"/>
      <c r="AC62" s="647"/>
      <c r="AD62" s="648"/>
    </row>
    <row r="63" spans="1:30" s="110" customFormat="1" ht="18" customHeight="1">
      <c r="A63" s="107"/>
      <c r="B63" s="111"/>
      <c r="C63" s="116"/>
      <c r="D63" s="143" t="s">
        <v>102</v>
      </c>
      <c r="E63" s="144" t="s">
        <v>3</v>
      </c>
      <c r="F63" s="145" t="s">
        <v>103</v>
      </c>
      <c r="G63" s="577">
        <v>63789</v>
      </c>
      <c r="H63" s="578">
        <v>129704</v>
      </c>
      <c r="I63" s="579">
        <v>197896</v>
      </c>
      <c r="J63" s="580">
        <v>267479</v>
      </c>
      <c r="K63" s="577">
        <v>65381</v>
      </c>
      <c r="L63" s="578">
        <v>132247</v>
      </c>
      <c r="M63" s="579">
        <v>198291</v>
      </c>
      <c r="N63" s="580">
        <v>268460</v>
      </c>
      <c r="O63" s="577">
        <v>67805</v>
      </c>
      <c r="P63" s="578">
        <v>136109</v>
      </c>
      <c r="Q63" s="579">
        <v>206403</v>
      </c>
      <c r="R63" s="580">
        <v>280698</v>
      </c>
      <c r="S63" s="577">
        <v>67123</v>
      </c>
      <c r="T63" s="578">
        <v>136153</v>
      </c>
      <c r="U63" s="579">
        <v>208729</v>
      </c>
      <c r="V63" s="580">
        <v>283147</v>
      </c>
      <c r="W63" s="577">
        <v>69607</v>
      </c>
      <c r="X63" s="578">
        <v>140164</v>
      </c>
      <c r="Y63" s="579">
        <v>210934</v>
      </c>
      <c r="Z63" s="580">
        <v>282571</v>
      </c>
      <c r="AA63" s="577">
        <v>69579</v>
      </c>
      <c r="AB63" s="729"/>
      <c r="AC63" s="701"/>
      <c r="AD63" s="702"/>
    </row>
    <row r="64" spans="1:30" s="110" customFormat="1" ht="18" customHeight="1">
      <c r="A64" s="107"/>
      <c r="B64" s="111"/>
      <c r="C64" s="116"/>
      <c r="D64" s="143" t="s">
        <v>104</v>
      </c>
      <c r="E64" s="144" t="s">
        <v>3</v>
      </c>
      <c r="F64" s="147" t="s">
        <v>105</v>
      </c>
      <c r="G64" s="551">
        <v>24951</v>
      </c>
      <c r="H64" s="624">
        <v>50651</v>
      </c>
      <c r="I64" s="552">
        <v>76726</v>
      </c>
      <c r="J64" s="553">
        <v>107641</v>
      </c>
      <c r="K64" s="551">
        <v>20441</v>
      </c>
      <c r="L64" s="624">
        <v>40805</v>
      </c>
      <c r="M64" s="552">
        <v>60483</v>
      </c>
      <c r="N64" s="580">
        <v>90696</v>
      </c>
      <c r="O64" s="551">
        <v>22703</v>
      </c>
      <c r="P64" s="565">
        <v>43584</v>
      </c>
      <c r="Q64" s="552">
        <v>62998</v>
      </c>
      <c r="R64" s="580">
        <v>82998</v>
      </c>
      <c r="S64" s="551">
        <v>19485</v>
      </c>
      <c r="T64" s="565">
        <v>39516</v>
      </c>
      <c r="U64" s="552">
        <v>61398</v>
      </c>
      <c r="V64" s="580">
        <v>83636</v>
      </c>
      <c r="W64" s="551">
        <v>22663</v>
      </c>
      <c r="X64" s="565">
        <v>54609</v>
      </c>
      <c r="Y64" s="552">
        <v>74273</v>
      </c>
      <c r="Z64" s="580">
        <v>104483</v>
      </c>
      <c r="AA64" s="551">
        <v>31578</v>
      </c>
      <c r="AB64" s="659"/>
      <c r="AC64" s="649"/>
      <c r="AD64" s="702"/>
    </row>
    <row r="65" spans="1:30" s="110" customFormat="1" ht="18" customHeight="1">
      <c r="A65" s="107"/>
      <c r="B65" s="111"/>
      <c r="C65" s="116" t="s">
        <v>68</v>
      </c>
      <c r="D65" s="143" t="s">
        <v>106</v>
      </c>
      <c r="E65" s="144" t="s">
        <v>3</v>
      </c>
      <c r="F65" s="147" t="s">
        <v>107</v>
      </c>
      <c r="G65" s="577">
        <v>26701</v>
      </c>
      <c r="H65" s="578">
        <v>55180</v>
      </c>
      <c r="I65" s="558">
        <v>84701</v>
      </c>
      <c r="J65" s="580">
        <v>115897</v>
      </c>
      <c r="K65" s="577">
        <v>28830</v>
      </c>
      <c r="L65" s="578">
        <v>58812</v>
      </c>
      <c r="M65" s="558">
        <v>87400</v>
      </c>
      <c r="N65" s="580">
        <v>117698</v>
      </c>
      <c r="O65" s="577">
        <v>30151</v>
      </c>
      <c r="P65" s="638">
        <v>60242</v>
      </c>
      <c r="Q65" s="558">
        <v>90615</v>
      </c>
      <c r="R65" s="580">
        <v>121981</v>
      </c>
      <c r="S65" s="577">
        <v>31532</v>
      </c>
      <c r="T65" s="638">
        <v>64021</v>
      </c>
      <c r="U65" s="558">
        <v>96752</v>
      </c>
      <c r="V65" s="580">
        <v>129871</v>
      </c>
      <c r="W65" s="577">
        <v>33116</v>
      </c>
      <c r="X65" s="638">
        <v>67176</v>
      </c>
      <c r="Y65" s="558">
        <v>101045</v>
      </c>
      <c r="Z65" s="580">
        <v>135376</v>
      </c>
      <c r="AA65" s="577">
        <v>36348</v>
      </c>
      <c r="AB65" s="725"/>
      <c r="AC65" s="653"/>
      <c r="AD65" s="702"/>
    </row>
    <row r="66" spans="1:30" s="110" customFormat="1" ht="18" customHeight="1">
      <c r="A66" s="107"/>
      <c r="B66" s="111"/>
      <c r="C66" s="116"/>
      <c r="D66" s="117" t="s">
        <v>108</v>
      </c>
      <c r="E66" s="118" t="s">
        <v>3</v>
      </c>
      <c r="F66" s="122" t="s">
        <v>109</v>
      </c>
      <c r="G66" s="551">
        <v>1306</v>
      </c>
      <c r="H66" s="624">
        <v>2621</v>
      </c>
      <c r="I66" s="590">
        <v>3958</v>
      </c>
      <c r="J66" s="553">
        <v>5410</v>
      </c>
      <c r="K66" s="551">
        <v>1175</v>
      </c>
      <c r="L66" s="624">
        <v>2426</v>
      </c>
      <c r="M66" s="590">
        <v>3767</v>
      </c>
      <c r="N66" s="553">
        <v>5281</v>
      </c>
      <c r="O66" s="551">
        <v>1321</v>
      </c>
      <c r="P66" s="565">
        <v>2759</v>
      </c>
      <c r="Q66" s="590">
        <v>4216</v>
      </c>
      <c r="R66" s="553">
        <v>5907</v>
      </c>
      <c r="S66" s="551">
        <v>1260</v>
      </c>
      <c r="T66" s="565">
        <v>2655</v>
      </c>
      <c r="U66" s="590">
        <v>3970</v>
      </c>
      <c r="V66" s="553">
        <v>5861</v>
      </c>
      <c r="W66" s="551">
        <v>1230</v>
      </c>
      <c r="X66" s="565">
        <v>2465</v>
      </c>
      <c r="Y66" s="590">
        <v>3713</v>
      </c>
      <c r="Z66" s="553">
        <v>4766</v>
      </c>
      <c r="AA66" s="551">
        <v>1282</v>
      </c>
      <c r="AB66" s="659"/>
      <c r="AC66" s="699"/>
      <c r="AD66" s="650"/>
    </row>
    <row r="67" spans="1:30" s="110" customFormat="1" ht="18" customHeight="1">
      <c r="A67" s="107"/>
      <c r="B67" s="1129" t="s">
        <v>20</v>
      </c>
      <c r="C67" s="1092"/>
      <c r="D67" s="1092"/>
      <c r="E67" s="120" t="s">
        <v>3</v>
      </c>
      <c r="F67" s="123" t="s">
        <v>33</v>
      </c>
      <c r="G67" s="554">
        <v>76312</v>
      </c>
      <c r="H67" s="625">
        <v>156804</v>
      </c>
      <c r="I67" s="555">
        <v>244407</v>
      </c>
      <c r="J67" s="556">
        <v>340186</v>
      </c>
      <c r="K67" s="554">
        <v>86825</v>
      </c>
      <c r="L67" s="625">
        <v>180931</v>
      </c>
      <c r="M67" s="555">
        <v>274069</v>
      </c>
      <c r="N67" s="556">
        <v>379234</v>
      </c>
      <c r="O67" s="554">
        <v>97841</v>
      </c>
      <c r="P67" s="566">
        <v>207434</v>
      </c>
      <c r="Q67" s="555">
        <v>315131</v>
      </c>
      <c r="R67" s="556">
        <v>427982</v>
      </c>
      <c r="S67" s="554">
        <v>99437</v>
      </c>
      <c r="T67" s="566">
        <v>204447</v>
      </c>
      <c r="U67" s="555">
        <v>310166</v>
      </c>
      <c r="V67" s="556">
        <v>427753</v>
      </c>
      <c r="W67" s="554">
        <v>105561</v>
      </c>
      <c r="X67" s="566">
        <v>218767</v>
      </c>
      <c r="Y67" s="555">
        <v>336417</v>
      </c>
      <c r="Z67" s="556">
        <v>460641</v>
      </c>
      <c r="AA67" s="554">
        <v>119648</v>
      </c>
      <c r="AB67" s="660"/>
      <c r="AC67" s="651"/>
      <c r="AD67" s="652"/>
    </row>
    <row r="68" spans="1:30" s="110" customFormat="1" ht="18" customHeight="1">
      <c r="A68" s="107"/>
      <c r="B68" s="146"/>
      <c r="C68" s="112" t="s">
        <v>65</v>
      </c>
      <c r="D68" s="113" t="s">
        <v>100</v>
      </c>
      <c r="E68" s="114" t="s">
        <v>3</v>
      </c>
      <c r="F68" s="134" t="s">
        <v>101</v>
      </c>
      <c r="G68" s="570"/>
      <c r="H68" s="571"/>
      <c r="I68" s="572"/>
      <c r="J68" s="573"/>
      <c r="K68" s="548">
        <v>3840</v>
      </c>
      <c r="L68" s="574">
        <v>7801</v>
      </c>
      <c r="M68" s="549">
        <v>11069</v>
      </c>
      <c r="N68" s="550">
        <v>16279</v>
      </c>
      <c r="O68" s="548">
        <v>4907</v>
      </c>
      <c r="P68" s="574">
        <v>10303</v>
      </c>
      <c r="Q68" s="549">
        <v>15290</v>
      </c>
      <c r="R68" s="550">
        <v>21979</v>
      </c>
      <c r="S68" s="548">
        <v>4207</v>
      </c>
      <c r="T68" s="574">
        <v>9071</v>
      </c>
      <c r="U68" s="549">
        <v>14113</v>
      </c>
      <c r="V68" s="550">
        <v>20901</v>
      </c>
      <c r="W68" s="548">
        <v>4886</v>
      </c>
      <c r="X68" s="574">
        <v>10296</v>
      </c>
      <c r="Y68" s="549">
        <v>16309</v>
      </c>
      <c r="Z68" s="550">
        <v>23424</v>
      </c>
      <c r="AA68" s="548">
        <v>5666</v>
      </c>
      <c r="AB68" s="728"/>
      <c r="AC68" s="647"/>
      <c r="AD68" s="648"/>
    </row>
    <row r="69" spans="1:30" s="110" customFormat="1" ht="18" customHeight="1">
      <c r="A69" s="107"/>
      <c r="B69" s="111"/>
      <c r="C69" s="116"/>
      <c r="D69" s="143" t="s">
        <v>102</v>
      </c>
      <c r="E69" s="144" t="s">
        <v>3</v>
      </c>
      <c r="F69" s="145" t="s">
        <v>103</v>
      </c>
      <c r="G69" s="577">
        <v>18895</v>
      </c>
      <c r="H69" s="578">
        <v>37733</v>
      </c>
      <c r="I69" s="579">
        <v>57245</v>
      </c>
      <c r="J69" s="580">
        <v>78916</v>
      </c>
      <c r="K69" s="577">
        <v>21217</v>
      </c>
      <c r="L69" s="578">
        <v>42739</v>
      </c>
      <c r="M69" s="579">
        <v>63444</v>
      </c>
      <c r="N69" s="580">
        <v>85253</v>
      </c>
      <c r="O69" s="577">
        <v>23845</v>
      </c>
      <c r="P69" s="578">
        <v>48056</v>
      </c>
      <c r="Q69" s="579">
        <v>72766</v>
      </c>
      <c r="R69" s="580">
        <v>97147</v>
      </c>
      <c r="S69" s="577">
        <v>22783</v>
      </c>
      <c r="T69" s="578">
        <v>48729</v>
      </c>
      <c r="U69" s="579">
        <v>74647</v>
      </c>
      <c r="V69" s="580">
        <v>98391</v>
      </c>
      <c r="W69" s="577">
        <v>23658</v>
      </c>
      <c r="X69" s="578">
        <v>47515</v>
      </c>
      <c r="Y69" s="579">
        <v>71798</v>
      </c>
      <c r="Z69" s="580">
        <v>96008</v>
      </c>
      <c r="AA69" s="577">
        <v>24965</v>
      </c>
      <c r="AB69" s="729"/>
      <c r="AC69" s="701"/>
      <c r="AD69" s="702"/>
    </row>
    <row r="70" spans="1:30" s="110" customFormat="1" ht="18" customHeight="1">
      <c r="A70" s="107"/>
      <c r="B70" s="111"/>
      <c r="C70" s="116"/>
      <c r="D70" s="143" t="s">
        <v>104</v>
      </c>
      <c r="E70" s="144" t="s">
        <v>3</v>
      </c>
      <c r="F70" s="147" t="s">
        <v>105</v>
      </c>
      <c r="G70" s="551">
        <v>25098</v>
      </c>
      <c r="H70" s="624">
        <v>52413</v>
      </c>
      <c r="I70" s="552">
        <v>83194</v>
      </c>
      <c r="J70" s="553">
        <v>116732</v>
      </c>
      <c r="K70" s="551">
        <v>24404</v>
      </c>
      <c r="L70" s="624">
        <v>54612</v>
      </c>
      <c r="M70" s="552">
        <v>82471</v>
      </c>
      <c r="N70" s="559">
        <v>116516</v>
      </c>
      <c r="O70" s="551">
        <v>25851</v>
      </c>
      <c r="P70" s="565">
        <v>59453</v>
      </c>
      <c r="Q70" s="552">
        <v>91639</v>
      </c>
      <c r="R70" s="559">
        <v>124266</v>
      </c>
      <c r="S70" s="551">
        <v>25929</v>
      </c>
      <c r="T70" s="565">
        <v>51724</v>
      </c>
      <c r="U70" s="552">
        <v>77271</v>
      </c>
      <c r="V70" s="559">
        <v>110163</v>
      </c>
      <c r="W70" s="551">
        <v>25495</v>
      </c>
      <c r="X70" s="565">
        <v>54694</v>
      </c>
      <c r="Y70" s="552">
        <v>86415</v>
      </c>
      <c r="Z70" s="559">
        <v>121452</v>
      </c>
      <c r="AA70" s="551">
        <v>29059</v>
      </c>
      <c r="AB70" s="659"/>
      <c r="AC70" s="649"/>
      <c r="AD70" s="654"/>
    </row>
    <row r="71" spans="1:30" s="110" customFormat="1" ht="18" customHeight="1">
      <c r="A71" s="107"/>
      <c r="B71" s="111"/>
      <c r="C71" s="116" t="s">
        <v>68</v>
      </c>
      <c r="D71" s="124" t="s">
        <v>106</v>
      </c>
      <c r="E71" s="92" t="s">
        <v>3</v>
      </c>
      <c r="F71" s="24" t="s">
        <v>107</v>
      </c>
      <c r="G71" s="557">
        <v>23045</v>
      </c>
      <c r="H71" s="636">
        <v>48093</v>
      </c>
      <c r="I71" s="579">
        <v>73759</v>
      </c>
      <c r="J71" s="559">
        <v>105306</v>
      </c>
      <c r="K71" s="557">
        <v>28065</v>
      </c>
      <c r="L71" s="636">
        <v>57060</v>
      </c>
      <c r="M71" s="579">
        <v>87578</v>
      </c>
      <c r="N71" s="584">
        <v>119964</v>
      </c>
      <c r="O71" s="557">
        <v>31729</v>
      </c>
      <c r="P71" s="567">
        <v>66716</v>
      </c>
      <c r="Q71" s="579">
        <v>101130</v>
      </c>
      <c r="R71" s="584">
        <v>138533</v>
      </c>
      <c r="S71" s="557">
        <v>34816</v>
      </c>
      <c r="T71" s="567">
        <v>71164</v>
      </c>
      <c r="U71" s="579">
        <v>107957</v>
      </c>
      <c r="V71" s="584">
        <v>147603</v>
      </c>
      <c r="W71" s="557">
        <v>38209</v>
      </c>
      <c r="X71" s="567">
        <v>79659</v>
      </c>
      <c r="Y71" s="579">
        <v>122124</v>
      </c>
      <c r="Z71" s="584">
        <v>166580</v>
      </c>
      <c r="AA71" s="557">
        <v>46410</v>
      </c>
      <c r="AB71" s="661"/>
      <c r="AC71" s="701"/>
      <c r="AD71" s="670"/>
    </row>
    <row r="72" spans="1:30" s="110" customFormat="1" ht="18" customHeight="1">
      <c r="A72" s="107"/>
      <c r="B72" s="148"/>
      <c r="C72" s="149"/>
      <c r="D72" s="150" t="s">
        <v>108</v>
      </c>
      <c r="E72" s="151" t="s">
        <v>3</v>
      </c>
      <c r="F72" s="152" t="s">
        <v>109</v>
      </c>
      <c r="G72" s="589">
        <v>9274</v>
      </c>
      <c r="H72" s="639">
        <v>18565</v>
      </c>
      <c r="I72" s="590">
        <v>30209</v>
      </c>
      <c r="J72" s="591">
        <v>39232</v>
      </c>
      <c r="K72" s="589">
        <v>9299</v>
      </c>
      <c r="L72" s="639">
        <v>18719</v>
      </c>
      <c r="M72" s="590">
        <v>29506</v>
      </c>
      <c r="N72" s="591">
        <v>41223</v>
      </c>
      <c r="O72" s="589">
        <v>11508</v>
      </c>
      <c r="P72" s="640">
        <v>22906</v>
      </c>
      <c r="Q72" s="590">
        <v>34306</v>
      </c>
      <c r="R72" s="591">
        <v>46057</v>
      </c>
      <c r="S72" s="589">
        <v>11701</v>
      </c>
      <c r="T72" s="640">
        <v>23758</v>
      </c>
      <c r="U72" s="590">
        <v>36177</v>
      </c>
      <c r="V72" s="591">
        <v>50695</v>
      </c>
      <c r="W72" s="589">
        <v>13312</v>
      </c>
      <c r="X72" s="640">
        <v>26603</v>
      </c>
      <c r="Y72" s="590">
        <v>39771</v>
      </c>
      <c r="Z72" s="591">
        <v>53177</v>
      </c>
      <c r="AA72" s="589">
        <v>13549</v>
      </c>
      <c r="AB72" s="730"/>
      <c r="AC72" s="699"/>
      <c r="AD72" s="703"/>
    </row>
    <row r="73" spans="1:30" s="110" customFormat="1" ht="18" customHeight="1">
      <c r="A73" s="107"/>
      <c r="B73" s="1133" t="s">
        <v>110</v>
      </c>
      <c r="C73" s="1134"/>
      <c r="D73" s="1134"/>
      <c r="E73" s="139" t="s">
        <v>3</v>
      </c>
      <c r="F73" s="153" t="s">
        <v>111</v>
      </c>
      <c r="G73" s="594">
        <v>109765</v>
      </c>
      <c r="H73" s="641">
        <v>216991</v>
      </c>
      <c r="I73" s="595">
        <v>322670</v>
      </c>
      <c r="J73" s="596">
        <v>422262</v>
      </c>
      <c r="K73" s="594">
        <v>100265</v>
      </c>
      <c r="L73" s="641">
        <v>206644</v>
      </c>
      <c r="M73" s="595">
        <v>310540</v>
      </c>
      <c r="N73" s="596">
        <v>416484</v>
      </c>
      <c r="O73" s="594">
        <v>101916</v>
      </c>
      <c r="P73" s="642">
        <v>205812</v>
      </c>
      <c r="Q73" s="595">
        <v>310162</v>
      </c>
      <c r="R73" s="596">
        <v>419312</v>
      </c>
      <c r="S73" s="594">
        <v>103722</v>
      </c>
      <c r="T73" s="642">
        <v>205668</v>
      </c>
      <c r="U73" s="595">
        <v>313035</v>
      </c>
      <c r="V73" s="596">
        <v>422772</v>
      </c>
      <c r="W73" s="594">
        <v>112548</v>
      </c>
      <c r="X73" s="642">
        <v>225196</v>
      </c>
      <c r="Y73" s="595">
        <v>341904</v>
      </c>
      <c r="Z73" s="596">
        <v>467896</v>
      </c>
      <c r="AA73" s="594">
        <v>136473</v>
      </c>
      <c r="AB73" s="731"/>
      <c r="AC73" s="700"/>
      <c r="AD73" s="704"/>
    </row>
    <row r="74" spans="1:30" s="110" customFormat="1" ht="18" customHeight="1">
      <c r="A74" s="107"/>
      <c r="B74" s="146"/>
      <c r="C74" s="112" t="s">
        <v>65</v>
      </c>
      <c r="D74" s="113" t="s">
        <v>100</v>
      </c>
      <c r="E74" s="114" t="s">
        <v>3</v>
      </c>
      <c r="F74" s="134" t="s">
        <v>101</v>
      </c>
      <c r="G74" s="570"/>
      <c r="H74" s="571"/>
      <c r="I74" s="572"/>
      <c r="J74" s="573"/>
      <c r="K74" s="548">
        <v>5833</v>
      </c>
      <c r="L74" s="574">
        <v>11977</v>
      </c>
      <c r="M74" s="549">
        <v>18179</v>
      </c>
      <c r="N74" s="550">
        <v>24210</v>
      </c>
      <c r="O74" s="548">
        <v>8538</v>
      </c>
      <c r="P74" s="574">
        <v>17972</v>
      </c>
      <c r="Q74" s="549">
        <v>29153</v>
      </c>
      <c r="R74" s="550">
        <v>40412</v>
      </c>
      <c r="S74" s="548">
        <v>10705</v>
      </c>
      <c r="T74" s="574">
        <v>19257</v>
      </c>
      <c r="U74" s="549">
        <v>30169</v>
      </c>
      <c r="V74" s="550">
        <v>42112</v>
      </c>
      <c r="W74" s="548">
        <v>11682</v>
      </c>
      <c r="X74" s="574">
        <v>28060</v>
      </c>
      <c r="Y74" s="549">
        <v>46768</v>
      </c>
      <c r="Z74" s="550">
        <v>62874</v>
      </c>
      <c r="AA74" s="548">
        <v>21957</v>
      </c>
      <c r="AB74" s="728"/>
      <c r="AC74" s="647"/>
      <c r="AD74" s="648"/>
    </row>
    <row r="75" spans="1:30" s="110" customFormat="1" ht="18" customHeight="1">
      <c r="A75" s="107"/>
      <c r="B75" s="111"/>
      <c r="C75" s="116"/>
      <c r="D75" s="143" t="s">
        <v>102</v>
      </c>
      <c r="E75" s="144" t="s">
        <v>3</v>
      </c>
      <c r="F75" s="145" t="s">
        <v>103</v>
      </c>
      <c r="G75" s="577">
        <v>43938</v>
      </c>
      <c r="H75" s="578">
        <v>59581</v>
      </c>
      <c r="I75" s="579">
        <v>90743</v>
      </c>
      <c r="J75" s="580">
        <v>118751</v>
      </c>
      <c r="K75" s="577">
        <v>29761</v>
      </c>
      <c r="L75" s="578">
        <v>59859</v>
      </c>
      <c r="M75" s="579">
        <v>87994</v>
      </c>
      <c r="N75" s="580">
        <v>117070</v>
      </c>
      <c r="O75" s="577">
        <v>27740</v>
      </c>
      <c r="P75" s="578">
        <v>56647</v>
      </c>
      <c r="Q75" s="579">
        <v>85865</v>
      </c>
      <c r="R75" s="580">
        <v>116891</v>
      </c>
      <c r="S75" s="577">
        <v>30015</v>
      </c>
      <c r="T75" s="578">
        <v>57908</v>
      </c>
      <c r="U75" s="579">
        <v>85056</v>
      </c>
      <c r="V75" s="580">
        <v>115567</v>
      </c>
      <c r="W75" s="577">
        <v>31426</v>
      </c>
      <c r="X75" s="578">
        <v>62123</v>
      </c>
      <c r="Y75" s="579">
        <v>92456</v>
      </c>
      <c r="Z75" s="580">
        <v>130191</v>
      </c>
      <c r="AA75" s="577">
        <v>37360</v>
      </c>
      <c r="AB75" s="729"/>
      <c r="AC75" s="701"/>
      <c r="AD75" s="702"/>
    </row>
    <row r="76" spans="1:30" s="110" customFormat="1" ht="18" customHeight="1">
      <c r="A76" s="107"/>
      <c r="B76" s="111"/>
      <c r="C76" s="116"/>
      <c r="D76" s="143" t="s">
        <v>104</v>
      </c>
      <c r="E76" s="144" t="s">
        <v>3</v>
      </c>
      <c r="F76" s="147" t="s">
        <v>105</v>
      </c>
      <c r="G76" s="551">
        <v>6589</v>
      </c>
      <c r="H76" s="624">
        <v>29858</v>
      </c>
      <c r="I76" s="552">
        <v>49360</v>
      </c>
      <c r="J76" s="553">
        <v>64595</v>
      </c>
      <c r="K76" s="551">
        <v>29734</v>
      </c>
      <c r="L76" s="624">
        <v>64064</v>
      </c>
      <c r="M76" s="552">
        <v>95938</v>
      </c>
      <c r="N76" s="584">
        <v>127527</v>
      </c>
      <c r="O76" s="551">
        <v>28504</v>
      </c>
      <c r="P76" s="624">
        <v>55508</v>
      </c>
      <c r="Q76" s="552">
        <v>82995</v>
      </c>
      <c r="R76" s="553">
        <v>112302</v>
      </c>
      <c r="S76" s="551">
        <v>27627</v>
      </c>
      <c r="T76" s="565">
        <v>53831</v>
      </c>
      <c r="U76" s="552">
        <v>84622</v>
      </c>
      <c r="V76" s="584">
        <v>112437</v>
      </c>
      <c r="W76" s="551">
        <v>28822</v>
      </c>
      <c r="X76" s="565">
        <v>59846</v>
      </c>
      <c r="Y76" s="552">
        <v>93975</v>
      </c>
      <c r="Z76" s="584">
        <v>126305</v>
      </c>
      <c r="AA76" s="551">
        <v>39706</v>
      </c>
      <c r="AB76" s="659"/>
      <c r="AC76" s="649"/>
      <c r="AD76" s="670"/>
    </row>
    <row r="77" spans="1:30" s="110" customFormat="1" ht="18" customHeight="1">
      <c r="A77" s="107"/>
      <c r="B77" s="111"/>
      <c r="C77" s="116" t="s">
        <v>68</v>
      </c>
      <c r="D77" s="124" t="s">
        <v>106</v>
      </c>
      <c r="E77" s="92" t="s">
        <v>3</v>
      </c>
      <c r="F77" s="24" t="s">
        <v>107</v>
      </c>
      <c r="G77" s="557">
        <v>59239</v>
      </c>
      <c r="H77" s="636">
        <v>121082</v>
      </c>
      <c r="I77" s="579">
        <v>175752</v>
      </c>
      <c r="J77" s="559">
        <v>229997</v>
      </c>
      <c r="K77" s="557">
        <v>34938</v>
      </c>
      <c r="L77" s="636">
        <v>70743</v>
      </c>
      <c r="M77" s="579">
        <v>108429</v>
      </c>
      <c r="N77" s="559">
        <v>147677</v>
      </c>
      <c r="O77" s="557">
        <v>37134</v>
      </c>
      <c r="P77" s="636">
        <v>75685</v>
      </c>
      <c r="Q77" s="558">
        <v>112149</v>
      </c>
      <c r="R77" s="559">
        <v>149707</v>
      </c>
      <c r="S77" s="557">
        <v>35375</v>
      </c>
      <c r="T77" s="567">
        <v>74671</v>
      </c>
      <c r="U77" s="579">
        <v>113188</v>
      </c>
      <c r="V77" s="559">
        <v>152655</v>
      </c>
      <c r="W77" s="557">
        <v>40618</v>
      </c>
      <c r="X77" s="567">
        <v>75167</v>
      </c>
      <c r="Y77" s="579">
        <v>108705</v>
      </c>
      <c r="Z77" s="559">
        <v>148525</v>
      </c>
      <c r="AA77" s="557">
        <v>37450</v>
      </c>
      <c r="AB77" s="661"/>
      <c r="AC77" s="701"/>
      <c r="AD77" s="654"/>
    </row>
    <row r="78" spans="1:30" s="110" customFormat="1" ht="18" customHeight="1">
      <c r="A78" s="107"/>
      <c r="B78" s="148"/>
      <c r="C78" s="149"/>
      <c r="D78" s="150" t="s">
        <v>108</v>
      </c>
      <c r="E78" s="151" t="s">
        <v>3</v>
      </c>
      <c r="F78" s="152" t="s">
        <v>109</v>
      </c>
      <c r="G78" s="589" t="s">
        <v>112</v>
      </c>
      <c r="H78" s="639">
        <v>6471</v>
      </c>
      <c r="I78" s="590">
        <v>6815</v>
      </c>
      <c r="J78" s="591">
        <v>8918</v>
      </c>
      <c r="K78" s="589" t="s">
        <v>112</v>
      </c>
      <c r="L78" s="639" t="s">
        <v>112</v>
      </c>
      <c r="M78" s="590" t="s">
        <v>113</v>
      </c>
      <c r="N78" s="591" t="s">
        <v>112</v>
      </c>
      <c r="O78" s="589" t="s">
        <v>112</v>
      </c>
      <c r="P78" s="643" t="s">
        <v>112</v>
      </c>
      <c r="Q78" s="633" t="s">
        <v>112</v>
      </c>
      <c r="R78" s="591" t="s">
        <v>112</v>
      </c>
      <c r="S78" s="589" t="s">
        <v>112</v>
      </c>
      <c r="T78" s="644" t="s">
        <v>112</v>
      </c>
      <c r="U78" s="590" t="s">
        <v>112</v>
      </c>
      <c r="V78" s="591" t="s">
        <v>112</v>
      </c>
      <c r="W78" s="589" t="s">
        <v>112</v>
      </c>
      <c r="X78" s="644" t="s">
        <v>512</v>
      </c>
      <c r="Y78" s="590" t="s">
        <v>521</v>
      </c>
      <c r="Z78" s="591" t="s">
        <v>522</v>
      </c>
      <c r="AA78" s="589" t="s">
        <v>539</v>
      </c>
      <c r="AB78" s="732"/>
      <c r="AC78" s="699"/>
      <c r="AD78" s="703"/>
    </row>
    <row r="79" spans="1:30" s="110" customFormat="1" ht="18" customHeight="1">
      <c r="A79" s="107"/>
      <c r="B79" s="1133" t="s">
        <v>24</v>
      </c>
      <c r="C79" s="1134"/>
      <c r="D79" s="1134"/>
      <c r="E79" s="139" t="s">
        <v>3</v>
      </c>
      <c r="F79" s="153" t="s">
        <v>114</v>
      </c>
      <c r="G79" s="594">
        <v>85811</v>
      </c>
      <c r="H79" s="641">
        <v>175667</v>
      </c>
      <c r="I79" s="595">
        <v>279040</v>
      </c>
      <c r="J79" s="596">
        <v>383863</v>
      </c>
      <c r="K79" s="594">
        <v>103050</v>
      </c>
      <c r="L79" s="641">
        <v>205016</v>
      </c>
      <c r="M79" s="595">
        <v>319268</v>
      </c>
      <c r="N79" s="596">
        <v>433858</v>
      </c>
      <c r="O79" s="594">
        <v>109970</v>
      </c>
      <c r="P79" s="642">
        <v>215514</v>
      </c>
      <c r="Q79" s="595">
        <v>331571</v>
      </c>
      <c r="R79" s="596">
        <v>449685</v>
      </c>
      <c r="S79" s="594">
        <v>104806</v>
      </c>
      <c r="T79" s="642">
        <v>209616</v>
      </c>
      <c r="U79" s="595">
        <v>326767</v>
      </c>
      <c r="V79" s="596">
        <v>446703</v>
      </c>
      <c r="W79" s="594">
        <v>130038</v>
      </c>
      <c r="X79" s="642">
        <v>256581</v>
      </c>
      <c r="Y79" s="595">
        <v>399280</v>
      </c>
      <c r="Z79" s="596">
        <v>542839</v>
      </c>
      <c r="AA79" s="594">
        <v>162128</v>
      </c>
      <c r="AB79" s="731"/>
      <c r="AC79" s="700"/>
      <c r="AD79" s="704"/>
    </row>
    <row r="80" spans="1:30" s="110" customFormat="1" ht="18" customHeight="1">
      <c r="A80" s="107"/>
      <c r="B80" s="146"/>
      <c r="C80" s="112" t="s">
        <v>65</v>
      </c>
      <c r="D80" s="113" t="s">
        <v>100</v>
      </c>
      <c r="E80" s="114" t="s">
        <v>3</v>
      </c>
      <c r="F80" s="134" t="s">
        <v>101</v>
      </c>
      <c r="G80" s="570"/>
      <c r="H80" s="571"/>
      <c r="I80" s="572"/>
      <c r="J80" s="573"/>
      <c r="K80" s="548">
        <v>40194</v>
      </c>
      <c r="L80" s="574">
        <v>80324</v>
      </c>
      <c r="M80" s="549">
        <v>124643</v>
      </c>
      <c r="N80" s="550">
        <v>169728</v>
      </c>
      <c r="O80" s="548">
        <v>44680</v>
      </c>
      <c r="P80" s="574">
        <v>87876</v>
      </c>
      <c r="Q80" s="549">
        <v>135880</v>
      </c>
      <c r="R80" s="550">
        <v>184161</v>
      </c>
      <c r="S80" s="548">
        <v>43939</v>
      </c>
      <c r="T80" s="574">
        <v>87548</v>
      </c>
      <c r="U80" s="549">
        <v>137560</v>
      </c>
      <c r="V80" s="550">
        <v>192007</v>
      </c>
      <c r="W80" s="548">
        <v>58205</v>
      </c>
      <c r="X80" s="574">
        <v>114539</v>
      </c>
      <c r="Y80" s="549">
        <v>176276</v>
      </c>
      <c r="Z80" s="550">
        <v>243238</v>
      </c>
      <c r="AA80" s="548">
        <v>72105</v>
      </c>
      <c r="AB80" s="728"/>
      <c r="AC80" s="647"/>
      <c r="AD80" s="648"/>
    </row>
    <row r="81" spans="1:30" s="110" customFormat="1" ht="18" customHeight="1">
      <c r="A81" s="107"/>
      <c r="B81" s="111"/>
      <c r="C81" s="116"/>
      <c r="D81" s="143" t="s">
        <v>102</v>
      </c>
      <c r="E81" s="144" t="s">
        <v>3</v>
      </c>
      <c r="F81" s="145" t="s">
        <v>103</v>
      </c>
      <c r="G81" s="577">
        <v>8847</v>
      </c>
      <c r="H81" s="578">
        <v>18148</v>
      </c>
      <c r="I81" s="579">
        <v>27849</v>
      </c>
      <c r="J81" s="580">
        <v>38662</v>
      </c>
      <c r="K81" s="577">
        <v>10391</v>
      </c>
      <c r="L81" s="578">
        <v>20671</v>
      </c>
      <c r="M81" s="579">
        <v>31899</v>
      </c>
      <c r="N81" s="580">
        <v>44475</v>
      </c>
      <c r="O81" s="577">
        <v>4802</v>
      </c>
      <c r="P81" s="578">
        <v>9688</v>
      </c>
      <c r="Q81" s="579">
        <v>15043</v>
      </c>
      <c r="R81" s="580">
        <v>20410</v>
      </c>
      <c r="S81" s="577">
        <v>4673</v>
      </c>
      <c r="T81" s="578">
        <v>9365</v>
      </c>
      <c r="U81" s="579">
        <v>14314</v>
      </c>
      <c r="V81" s="580">
        <v>19215</v>
      </c>
      <c r="W81" s="577">
        <v>5380</v>
      </c>
      <c r="X81" s="578">
        <v>11153</v>
      </c>
      <c r="Y81" s="579">
        <v>17175</v>
      </c>
      <c r="Z81" s="580">
        <v>23369</v>
      </c>
      <c r="AA81" s="577">
        <v>6913</v>
      </c>
      <c r="AB81" s="729"/>
      <c r="AC81" s="701"/>
      <c r="AD81" s="702"/>
    </row>
    <row r="82" spans="1:30" s="110" customFormat="1" ht="18" customHeight="1">
      <c r="A82" s="107"/>
      <c r="B82" s="111"/>
      <c r="C82" s="116"/>
      <c r="D82" s="143" t="s">
        <v>104</v>
      </c>
      <c r="E82" s="144" t="s">
        <v>3</v>
      </c>
      <c r="F82" s="147" t="s">
        <v>105</v>
      </c>
      <c r="G82" s="551">
        <v>21160</v>
      </c>
      <c r="H82" s="624">
        <v>43124</v>
      </c>
      <c r="I82" s="552">
        <v>71097</v>
      </c>
      <c r="J82" s="553">
        <v>87670</v>
      </c>
      <c r="K82" s="551">
        <v>20262</v>
      </c>
      <c r="L82" s="565">
        <v>41489</v>
      </c>
      <c r="M82" s="579">
        <v>66332</v>
      </c>
      <c r="N82" s="559">
        <v>87869</v>
      </c>
      <c r="O82" s="551">
        <v>21598</v>
      </c>
      <c r="P82" s="624">
        <v>42554</v>
      </c>
      <c r="Q82" s="552">
        <v>65522</v>
      </c>
      <c r="R82" s="559">
        <v>87632</v>
      </c>
      <c r="S82" s="551">
        <v>19355</v>
      </c>
      <c r="T82" s="565">
        <v>39007</v>
      </c>
      <c r="U82" s="579">
        <v>62235</v>
      </c>
      <c r="V82" s="559">
        <v>82560</v>
      </c>
      <c r="W82" s="551">
        <v>23586</v>
      </c>
      <c r="X82" s="565">
        <v>46153</v>
      </c>
      <c r="Y82" s="579">
        <v>74834</v>
      </c>
      <c r="Z82" s="559">
        <v>100337</v>
      </c>
      <c r="AA82" s="551">
        <v>29592</v>
      </c>
      <c r="AB82" s="659"/>
      <c r="AC82" s="701"/>
      <c r="AD82" s="654"/>
    </row>
    <row r="83" spans="1:30" s="110" customFormat="1" ht="18" customHeight="1">
      <c r="A83" s="107"/>
      <c r="B83" s="111"/>
      <c r="C83" s="116" t="s">
        <v>68</v>
      </c>
      <c r="D83" s="124" t="s">
        <v>106</v>
      </c>
      <c r="E83" s="92" t="s">
        <v>3</v>
      </c>
      <c r="F83" s="24" t="s">
        <v>107</v>
      </c>
      <c r="G83" s="557">
        <v>53867</v>
      </c>
      <c r="H83" s="636">
        <v>110124</v>
      </c>
      <c r="I83" s="579">
        <v>172476</v>
      </c>
      <c r="J83" s="559">
        <v>246678</v>
      </c>
      <c r="K83" s="557">
        <v>27886</v>
      </c>
      <c r="L83" s="636">
        <v>54632</v>
      </c>
      <c r="M83" s="552">
        <v>82661</v>
      </c>
      <c r="N83" s="584">
        <v>111256</v>
      </c>
      <c r="O83" s="557">
        <v>33881</v>
      </c>
      <c r="P83" s="636">
        <v>66809</v>
      </c>
      <c r="Q83" s="558">
        <v>101160</v>
      </c>
      <c r="R83" s="553">
        <v>136656</v>
      </c>
      <c r="S83" s="557">
        <v>33829</v>
      </c>
      <c r="T83" s="567">
        <v>67568</v>
      </c>
      <c r="U83" s="552">
        <v>103614</v>
      </c>
      <c r="V83" s="584">
        <v>142398</v>
      </c>
      <c r="W83" s="557">
        <v>41709</v>
      </c>
      <c r="X83" s="567">
        <v>81988</v>
      </c>
      <c r="Y83" s="552">
        <v>125671</v>
      </c>
      <c r="Z83" s="584">
        <v>171482</v>
      </c>
      <c r="AA83" s="557">
        <v>51235</v>
      </c>
      <c r="AB83" s="661"/>
      <c r="AC83" s="649"/>
      <c r="AD83" s="670"/>
    </row>
    <row r="84" spans="1:30" s="110" customFormat="1" ht="18" customHeight="1" thickBot="1">
      <c r="A84" s="107"/>
      <c r="B84" s="125"/>
      <c r="C84" s="126"/>
      <c r="D84" s="127" t="s">
        <v>108</v>
      </c>
      <c r="E84" s="128" t="s">
        <v>3</v>
      </c>
      <c r="F84" s="129" t="s">
        <v>109</v>
      </c>
      <c r="G84" s="560">
        <v>1937</v>
      </c>
      <c r="H84" s="637">
        <v>4271</v>
      </c>
      <c r="I84" s="561">
        <v>7619</v>
      </c>
      <c r="J84" s="562">
        <v>10854</v>
      </c>
      <c r="K84" s="560">
        <v>4317</v>
      </c>
      <c r="L84" s="637">
        <v>7900</v>
      </c>
      <c r="M84" s="561">
        <v>13733</v>
      </c>
      <c r="N84" s="562">
        <v>20530</v>
      </c>
      <c r="O84" s="560">
        <v>5009</v>
      </c>
      <c r="P84" s="637">
        <v>8587</v>
      </c>
      <c r="Q84" s="561">
        <v>13965</v>
      </c>
      <c r="R84" s="562">
        <v>20826</v>
      </c>
      <c r="S84" s="560">
        <v>3010</v>
      </c>
      <c r="T84" s="568">
        <v>6129</v>
      </c>
      <c r="U84" s="561">
        <v>9044</v>
      </c>
      <c r="V84" s="562">
        <v>10523</v>
      </c>
      <c r="W84" s="560">
        <v>1158</v>
      </c>
      <c r="X84" s="568">
        <v>2747</v>
      </c>
      <c r="Y84" s="561">
        <v>5325</v>
      </c>
      <c r="Z84" s="562">
        <v>4414</v>
      </c>
      <c r="AA84" s="560">
        <v>2282</v>
      </c>
      <c r="AB84" s="662"/>
      <c r="AC84" s="655"/>
      <c r="AD84" s="656"/>
    </row>
    <row r="85" spans="1:30" ht="7.5" customHeight="1" thickBot="1">
      <c r="B85" s="101"/>
      <c r="C85" s="100"/>
      <c r="D85" s="100"/>
      <c r="E85" s="100"/>
      <c r="F85" s="100"/>
      <c r="G85" s="603"/>
      <c r="H85" s="603"/>
      <c r="I85" s="603"/>
      <c r="J85" s="603"/>
      <c r="K85" s="603"/>
      <c r="L85" s="603"/>
      <c r="M85" s="603"/>
      <c r="N85" s="603"/>
      <c r="O85" s="603"/>
      <c r="P85" s="603"/>
      <c r="Q85" s="603"/>
      <c r="R85" s="603"/>
      <c r="S85" s="603"/>
      <c r="T85" s="603"/>
      <c r="U85" s="603"/>
      <c r="V85" s="603"/>
      <c r="W85" s="603"/>
      <c r="X85" s="603"/>
      <c r="Y85" s="603"/>
      <c r="Z85" s="603"/>
      <c r="AA85" s="603"/>
      <c r="AB85" s="603"/>
      <c r="AC85" s="603"/>
      <c r="AD85" s="603"/>
    </row>
    <row r="86" spans="1:30">
      <c r="B86" s="1131" t="s">
        <v>115</v>
      </c>
      <c r="C86" s="1132"/>
      <c r="D86" s="1132"/>
      <c r="E86" s="108" t="s">
        <v>3</v>
      </c>
      <c r="F86" s="109" t="s">
        <v>116</v>
      </c>
      <c r="G86" s="543">
        <v>470322</v>
      </c>
      <c r="H86" s="545">
        <v>960465</v>
      </c>
      <c r="I86" s="544">
        <v>1480115</v>
      </c>
      <c r="J86" s="547">
        <v>2039690</v>
      </c>
      <c r="K86" s="543">
        <v>505240</v>
      </c>
      <c r="L86" s="545">
        <v>1022722</v>
      </c>
      <c r="M86" s="544">
        <v>1550686</v>
      </c>
      <c r="N86" s="547">
        <v>2163625</v>
      </c>
      <c r="O86" s="543">
        <v>527276</v>
      </c>
      <c r="P86" s="563">
        <v>1077819</v>
      </c>
      <c r="Q86" s="544">
        <v>1642037</v>
      </c>
      <c r="R86" s="547">
        <v>2266808</v>
      </c>
      <c r="S86" s="543">
        <v>530936</v>
      </c>
      <c r="T86" s="563">
        <v>1080117</v>
      </c>
      <c r="U86" s="544">
        <v>1658396</v>
      </c>
      <c r="V86" s="547">
        <v>2318658</v>
      </c>
      <c r="W86" s="543">
        <v>590822</v>
      </c>
      <c r="X86" s="563">
        <v>1212079</v>
      </c>
      <c r="Y86" s="544">
        <v>1848208</v>
      </c>
      <c r="Z86" s="547">
        <v>2551906</v>
      </c>
      <c r="AA86" s="543">
        <v>677368</v>
      </c>
      <c r="AB86" s="657"/>
      <c r="AC86" s="645"/>
      <c r="AD86" s="646"/>
    </row>
    <row r="87" spans="1:30">
      <c r="B87" s="146"/>
      <c r="C87" s="112" t="s">
        <v>65</v>
      </c>
      <c r="D87" s="113" t="s">
        <v>100</v>
      </c>
      <c r="E87" s="114" t="s">
        <v>3</v>
      </c>
      <c r="F87" s="134" t="s">
        <v>101</v>
      </c>
      <c r="G87" s="570"/>
      <c r="H87" s="571"/>
      <c r="I87" s="572"/>
      <c r="J87" s="573"/>
      <c r="K87" s="548">
        <v>52985</v>
      </c>
      <c r="L87" s="574">
        <v>107231</v>
      </c>
      <c r="M87" s="549">
        <v>164952</v>
      </c>
      <c r="N87" s="550">
        <v>233889</v>
      </c>
      <c r="O87" s="548">
        <v>61650</v>
      </c>
      <c r="P87" s="574">
        <v>126694</v>
      </c>
      <c r="Q87" s="549">
        <v>195184</v>
      </c>
      <c r="R87" s="550">
        <v>274535</v>
      </c>
      <c r="S87" s="548">
        <v>61855</v>
      </c>
      <c r="T87" s="574">
        <v>123182</v>
      </c>
      <c r="U87" s="549">
        <v>193349</v>
      </c>
      <c r="V87" s="550">
        <v>283211</v>
      </c>
      <c r="W87" s="548">
        <v>77962</v>
      </c>
      <c r="X87" s="574">
        <v>160498</v>
      </c>
      <c r="Y87" s="549">
        <v>253486</v>
      </c>
      <c r="Z87" s="550">
        <v>357467</v>
      </c>
      <c r="AA87" s="548">
        <v>102744</v>
      </c>
      <c r="AB87" s="728"/>
      <c r="AC87" s="647"/>
      <c r="AD87" s="648"/>
    </row>
    <row r="88" spans="1:30">
      <c r="B88" s="111"/>
      <c r="C88" s="116"/>
      <c r="D88" s="143" t="s">
        <v>102</v>
      </c>
      <c r="E88" s="144" t="s">
        <v>3</v>
      </c>
      <c r="F88" s="145" t="s">
        <v>103</v>
      </c>
      <c r="G88" s="577">
        <v>152098</v>
      </c>
      <c r="H88" s="578">
        <v>278308</v>
      </c>
      <c r="I88" s="579">
        <v>429149</v>
      </c>
      <c r="J88" s="580">
        <v>576861</v>
      </c>
      <c r="K88" s="577">
        <v>142044</v>
      </c>
      <c r="L88" s="578">
        <v>286929</v>
      </c>
      <c r="M88" s="579">
        <v>429181</v>
      </c>
      <c r="N88" s="580">
        <v>584858</v>
      </c>
      <c r="O88" s="577">
        <v>139706</v>
      </c>
      <c r="P88" s="578">
        <v>281987</v>
      </c>
      <c r="Q88" s="579">
        <v>429733</v>
      </c>
      <c r="R88" s="580">
        <v>588455</v>
      </c>
      <c r="S88" s="577">
        <v>147424</v>
      </c>
      <c r="T88" s="578">
        <v>295787</v>
      </c>
      <c r="U88" s="579">
        <v>447140</v>
      </c>
      <c r="V88" s="580">
        <v>608200</v>
      </c>
      <c r="W88" s="577">
        <v>151566</v>
      </c>
      <c r="X88" s="578">
        <v>309012</v>
      </c>
      <c r="Y88" s="579">
        <v>470829</v>
      </c>
      <c r="Z88" s="580">
        <v>638181</v>
      </c>
      <c r="AA88" s="577">
        <v>163155</v>
      </c>
      <c r="AB88" s="729"/>
      <c r="AC88" s="701"/>
      <c r="AD88" s="702"/>
    </row>
    <row r="89" spans="1:30">
      <c r="B89" s="111"/>
      <c r="C89" s="116"/>
      <c r="D89" s="143" t="s">
        <v>104</v>
      </c>
      <c r="E89" s="144" t="s">
        <v>3</v>
      </c>
      <c r="F89" s="147" t="s">
        <v>105</v>
      </c>
      <c r="G89" s="551">
        <v>108280</v>
      </c>
      <c r="H89" s="624">
        <v>245037</v>
      </c>
      <c r="I89" s="552">
        <v>386459</v>
      </c>
      <c r="J89" s="553">
        <v>544062</v>
      </c>
      <c r="K89" s="551">
        <v>135597</v>
      </c>
      <c r="L89" s="565">
        <v>276597</v>
      </c>
      <c r="M89" s="579">
        <v>419492</v>
      </c>
      <c r="N89" s="559">
        <v>602093</v>
      </c>
      <c r="O89" s="551">
        <v>127648</v>
      </c>
      <c r="P89" s="624">
        <v>266403</v>
      </c>
      <c r="Q89" s="552">
        <v>408485</v>
      </c>
      <c r="R89" s="559">
        <v>571286</v>
      </c>
      <c r="S89" s="551">
        <v>119235</v>
      </c>
      <c r="T89" s="565">
        <v>246640</v>
      </c>
      <c r="U89" s="579">
        <v>384451</v>
      </c>
      <c r="V89" s="559">
        <v>551193</v>
      </c>
      <c r="W89" s="551">
        <v>130606</v>
      </c>
      <c r="X89" s="565">
        <v>282557</v>
      </c>
      <c r="Y89" s="579">
        <v>431069</v>
      </c>
      <c r="Z89" s="559">
        <v>616557</v>
      </c>
      <c r="AA89" s="551">
        <v>161224</v>
      </c>
      <c r="AB89" s="659"/>
      <c r="AC89" s="701"/>
      <c r="AD89" s="654"/>
    </row>
    <row r="90" spans="1:30">
      <c r="B90" s="111"/>
      <c r="C90" s="116" t="s">
        <v>68</v>
      </c>
      <c r="D90" s="124" t="s">
        <v>106</v>
      </c>
      <c r="E90" s="92" t="s">
        <v>3</v>
      </c>
      <c r="F90" s="24" t="s">
        <v>107</v>
      </c>
      <c r="G90" s="557">
        <v>195334</v>
      </c>
      <c r="H90" s="636">
        <v>399868</v>
      </c>
      <c r="I90" s="579">
        <v>607536</v>
      </c>
      <c r="J90" s="559">
        <v>842626</v>
      </c>
      <c r="K90" s="557">
        <v>157821</v>
      </c>
      <c r="L90" s="636">
        <v>318771</v>
      </c>
      <c r="M90" s="552">
        <v>483590</v>
      </c>
      <c r="N90" s="584">
        <v>666739</v>
      </c>
      <c r="O90" s="557">
        <v>174665</v>
      </c>
      <c r="P90" s="636">
        <v>356719</v>
      </c>
      <c r="Q90" s="558">
        <v>538455</v>
      </c>
      <c r="R90" s="553">
        <v>735869</v>
      </c>
      <c r="S90" s="557">
        <v>180203</v>
      </c>
      <c r="T90" s="567">
        <v>369729</v>
      </c>
      <c r="U90" s="552">
        <v>566150</v>
      </c>
      <c r="V90" s="584">
        <v>785895</v>
      </c>
      <c r="W90" s="557">
        <v>209375</v>
      </c>
      <c r="X90" s="567">
        <v>416948</v>
      </c>
      <c r="Y90" s="552">
        <v>628319</v>
      </c>
      <c r="Z90" s="584">
        <v>855695</v>
      </c>
      <c r="AA90" s="557">
        <v>227522</v>
      </c>
      <c r="AB90" s="661"/>
      <c r="AC90" s="649"/>
      <c r="AD90" s="670"/>
    </row>
    <row r="91" spans="1:30" ht="16.8" thickBot="1">
      <c r="B91" s="125"/>
      <c r="C91" s="126"/>
      <c r="D91" s="127" t="s">
        <v>108</v>
      </c>
      <c r="E91" s="128" t="s">
        <v>3</v>
      </c>
      <c r="F91" s="129" t="s">
        <v>109</v>
      </c>
      <c r="G91" s="560">
        <v>14611</v>
      </c>
      <c r="H91" s="637">
        <v>37253</v>
      </c>
      <c r="I91" s="561">
        <v>56971</v>
      </c>
      <c r="J91" s="562">
        <v>76141</v>
      </c>
      <c r="K91" s="560">
        <v>16792</v>
      </c>
      <c r="L91" s="637">
        <v>33194</v>
      </c>
      <c r="M91" s="561">
        <v>53470</v>
      </c>
      <c r="N91" s="562">
        <v>76045</v>
      </c>
      <c r="O91" s="560">
        <v>23608</v>
      </c>
      <c r="P91" s="637">
        <v>46016</v>
      </c>
      <c r="Q91" s="561">
        <v>70180</v>
      </c>
      <c r="R91" s="562">
        <v>96664</v>
      </c>
      <c r="S91" s="560">
        <v>22220</v>
      </c>
      <c r="T91" s="568">
        <v>44779</v>
      </c>
      <c r="U91" s="561">
        <v>67307</v>
      </c>
      <c r="V91" s="562">
        <v>90160</v>
      </c>
      <c r="W91" s="560">
        <v>21312</v>
      </c>
      <c r="X91" s="568">
        <v>43064</v>
      </c>
      <c r="Y91" s="561">
        <v>64506</v>
      </c>
      <c r="Z91" s="562">
        <v>84007</v>
      </c>
      <c r="AA91" s="560">
        <v>22723</v>
      </c>
      <c r="AB91" s="662"/>
      <c r="AC91" s="655"/>
      <c r="AD91" s="656"/>
    </row>
    <row r="92" spans="1:30" s="130" customFormat="1" ht="14.4">
      <c r="B92" s="742"/>
      <c r="C92" s="904" t="s">
        <v>697</v>
      </c>
      <c r="D92" s="742"/>
      <c r="E92" s="92"/>
      <c r="F92" s="743"/>
      <c r="G92" s="636"/>
      <c r="H92" s="636"/>
      <c r="I92" s="636"/>
      <c r="J92" s="636"/>
      <c r="K92" s="636"/>
      <c r="L92" s="636"/>
      <c r="M92" s="636"/>
      <c r="N92" s="636"/>
      <c r="O92" s="636"/>
      <c r="P92" s="636"/>
      <c r="Q92" s="636"/>
      <c r="R92" s="636"/>
      <c r="S92" s="636"/>
      <c r="T92" s="636"/>
      <c r="U92" s="636"/>
      <c r="V92" s="636"/>
      <c r="W92" s="636"/>
      <c r="X92" s="636"/>
      <c r="Y92" s="636"/>
      <c r="Z92" s="636"/>
      <c r="AA92" s="636"/>
      <c r="AB92" s="636"/>
      <c r="AC92" s="636"/>
      <c r="AD92" s="636"/>
    </row>
    <row r="93" spans="1:30" s="130" customFormat="1" ht="14.4">
      <c r="B93" s="742"/>
      <c r="C93" s="904" t="s">
        <v>622</v>
      </c>
      <c r="D93" s="742"/>
      <c r="E93" s="92"/>
      <c r="F93" s="743"/>
      <c r="G93" s="636"/>
      <c r="H93" s="636"/>
      <c r="I93" s="636"/>
      <c r="J93" s="636"/>
      <c r="K93" s="636"/>
      <c r="L93" s="636"/>
      <c r="M93" s="636"/>
      <c r="N93" s="636"/>
      <c r="O93" s="636"/>
      <c r="P93" s="636"/>
      <c r="Q93" s="636"/>
      <c r="R93" s="636"/>
      <c r="S93" s="636"/>
      <c r="T93" s="636"/>
      <c r="U93" s="636"/>
      <c r="V93" s="636"/>
      <c r="W93" s="636"/>
      <c r="X93" s="636"/>
      <c r="Y93" s="636"/>
      <c r="Z93" s="636"/>
      <c r="AA93" s="636"/>
      <c r="AB93" s="636"/>
      <c r="AC93" s="636"/>
      <c r="AD93" s="636"/>
    </row>
    <row r="94" spans="1:30" s="130" customFormat="1" ht="14.4">
      <c r="B94" s="101"/>
      <c r="C94" s="130" t="s">
        <v>592</v>
      </c>
      <c r="D94" s="101"/>
      <c r="E94" s="101"/>
      <c r="F94" s="101"/>
    </row>
    <row r="95" spans="1:30" s="130" customFormat="1" ht="14.4">
      <c r="B95" s="101"/>
      <c r="C95" s="130" t="s">
        <v>593</v>
      </c>
      <c r="D95" s="101"/>
      <c r="E95" s="101"/>
      <c r="F95" s="101"/>
    </row>
    <row r="96" spans="1:30" s="130" customFormat="1" ht="14.4">
      <c r="C96" s="130" t="s">
        <v>670</v>
      </c>
    </row>
    <row r="97" spans="3:3" s="130" customFormat="1" ht="14.4"/>
    <row r="98" spans="3:3">
      <c r="C98" s="130"/>
    </row>
  </sheetData>
  <mergeCells count="39">
    <mergeCell ref="AA53:AD53"/>
    <mergeCell ref="W7:Z7"/>
    <mergeCell ref="W30:Z30"/>
    <mergeCell ref="W53:Z53"/>
    <mergeCell ref="K7:N7"/>
    <mergeCell ref="O7:R7"/>
    <mergeCell ref="S7:V7"/>
    <mergeCell ref="S30:V30"/>
    <mergeCell ref="AA7:AD7"/>
    <mergeCell ref="AA30:AD30"/>
    <mergeCell ref="S53:V53"/>
    <mergeCell ref="K53:N53"/>
    <mergeCell ref="O53:R53"/>
    <mergeCell ref="K30:N30"/>
    <mergeCell ref="O30:R30"/>
    <mergeCell ref="D7:D8"/>
    <mergeCell ref="E7:E8"/>
    <mergeCell ref="F7:F8"/>
    <mergeCell ref="G30:J30"/>
    <mergeCell ref="B32:D32"/>
    <mergeCell ref="G7:J7"/>
    <mergeCell ref="E30:E31"/>
    <mergeCell ref="F30:F31"/>
    <mergeCell ref="B35:D35"/>
    <mergeCell ref="B38:D38"/>
    <mergeCell ref="B9:D9"/>
    <mergeCell ref="B12:D12"/>
    <mergeCell ref="B15:D15"/>
    <mergeCell ref="D30:D31"/>
    <mergeCell ref="B86:D86"/>
    <mergeCell ref="D53:D54"/>
    <mergeCell ref="E53:E54"/>
    <mergeCell ref="F53:F54"/>
    <mergeCell ref="G53:J53"/>
    <mergeCell ref="B55:D55"/>
    <mergeCell ref="B61:D61"/>
    <mergeCell ref="B67:D67"/>
    <mergeCell ref="B73:D73"/>
    <mergeCell ref="B79:D79"/>
  </mergeCells>
  <phoneticPr fontId="19"/>
  <printOptions horizontalCentered="1" verticalCentered="1"/>
  <pageMargins left="0" right="0" top="0" bottom="0" header="0.31496062992125984" footer="0.31496062992125984"/>
  <pageSetup paperSize="9" scale="3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C59"/>
  <sheetViews>
    <sheetView showGridLines="0" view="pageBreakPreview" zoomScaleNormal="80" zoomScaleSheetLayoutView="100" workbookViewId="0">
      <pane xSplit="5" ySplit="7" topLeftCell="F8" activePane="bottomRight" state="frozen"/>
      <selection activeCell="G8" sqref="G8"/>
      <selection pane="topRight" activeCell="G8" sqref="G8"/>
      <selection pane="bottomLeft" activeCell="G8" sqref="G8"/>
      <selection pane="bottomRight"/>
    </sheetView>
  </sheetViews>
  <sheetFormatPr defaultColWidth="13" defaultRowHeight="14.4"/>
  <cols>
    <col min="1" max="1" width="1.6640625" style="8" customWidth="1"/>
    <col min="2" max="2" width="2.33203125" style="8" customWidth="1"/>
    <col min="3" max="3" width="41.88671875" style="8" customWidth="1"/>
    <col min="4" max="4" width="1.6640625" style="8" customWidth="1"/>
    <col min="5" max="5" width="38.109375" style="8" customWidth="1"/>
    <col min="6" max="6" width="15.33203125" style="8" customWidth="1"/>
    <col min="7" max="9" width="15.44140625" style="8" customWidth="1"/>
    <col min="10" max="15" width="15.33203125" style="8" customWidth="1"/>
    <col min="16" max="16" width="15.33203125" style="158" customWidth="1"/>
    <col min="17" max="19" width="15.33203125" style="8" customWidth="1"/>
    <col min="20" max="20" width="15.33203125" style="158" customWidth="1"/>
    <col min="21" max="23" width="15.33203125" style="8" customWidth="1"/>
    <col min="24" max="24" width="15.33203125" style="158" customWidth="1"/>
    <col min="25" max="27" width="15.33203125" style="8" customWidth="1"/>
    <col min="28" max="28" width="15.33203125" style="158" customWidth="1"/>
    <col min="29" max="29" width="15.33203125" style="8" customWidth="1"/>
    <col min="30" max="16384" width="13" style="8"/>
  </cols>
  <sheetData>
    <row r="1" spans="1:29" s="4" customFormat="1" ht="19.5" customHeight="1">
      <c r="A1" s="1"/>
      <c r="B1" s="1" t="s">
        <v>0</v>
      </c>
      <c r="C1" s="2"/>
      <c r="D1" s="2"/>
      <c r="E1" s="2"/>
      <c r="F1" s="3"/>
      <c r="G1" s="3"/>
      <c r="H1" s="3"/>
      <c r="I1" s="3"/>
      <c r="J1" s="3"/>
      <c r="K1" s="3"/>
      <c r="L1" s="3"/>
      <c r="M1" s="3"/>
      <c r="N1" s="3"/>
      <c r="O1" s="3"/>
      <c r="P1" s="155"/>
      <c r="Q1" s="3"/>
      <c r="R1" s="3"/>
      <c r="S1" s="3"/>
      <c r="T1" s="155"/>
      <c r="U1" s="3"/>
      <c r="V1" s="3"/>
      <c r="W1" s="3"/>
      <c r="X1" s="155"/>
      <c r="Y1" s="3"/>
      <c r="Z1" s="3"/>
      <c r="AA1" s="3"/>
      <c r="AB1" s="155"/>
      <c r="AC1" s="3"/>
    </row>
    <row r="2" spans="1:29" s="6" customFormat="1" ht="15" customHeight="1">
      <c r="A2" s="5"/>
      <c r="B2" s="5"/>
      <c r="P2" s="156"/>
      <c r="T2" s="156"/>
      <c r="X2" s="156"/>
      <c r="AB2" s="156"/>
    </row>
    <row r="3" spans="1:29" s="9" customFormat="1" ht="18" customHeight="1">
      <c r="A3" s="5"/>
      <c r="B3" s="5" t="s">
        <v>117</v>
      </c>
      <c r="P3" s="157"/>
      <c r="T3" s="157"/>
      <c r="X3" s="157"/>
      <c r="AB3" s="157"/>
    </row>
    <row r="4" spans="1:29" s="6" customFormat="1" ht="9" customHeight="1">
      <c r="A4" s="5"/>
      <c r="P4" s="156"/>
      <c r="T4" s="156"/>
      <c r="X4" s="156"/>
      <c r="AB4" s="156"/>
    </row>
    <row r="5" spans="1:29" ht="18" customHeight="1" thickBot="1">
      <c r="B5" s="8" t="s">
        <v>56</v>
      </c>
    </row>
    <row r="6" spans="1:29" ht="18" customHeight="1">
      <c r="B6" s="1135" t="s">
        <v>118</v>
      </c>
      <c r="C6" s="1136"/>
      <c r="D6" s="1139" t="s">
        <v>119</v>
      </c>
      <c r="E6" s="1141" t="s">
        <v>120</v>
      </c>
      <c r="F6" s="1124" t="s">
        <v>59</v>
      </c>
      <c r="G6" s="1125"/>
      <c r="H6" s="1125"/>
      <c r="I6" s="1126"/>
      <c r="J6" s="1124" t="s">
        <v>98</v>
      </c>
      <c r="K6" s="1125"/>
      <c r="L6" s="1125"/>
      <c r="M6" s="1126"/>
      <c r="N6" s="1124" t="s">
        <v>7</v>
      </c>
      <c r="O6" s="1125"/>
      <c r="P6" s="1125"/>
      <c r="Q6" s="1126"/>
      <c r="R6" s="1124" t="s">
        <v>492</v>
      </c>
      <c r="S6" s="1125"/>
      <c r="T6" s="1125"/>
      <c r="U6" s="1126"/>
      <c r="V6" s="1124" t="s">
        <v>505</v>
      </c>
      <c r="W6" s="1125"/>
      <c r="X6" s="1125"/>
      <c r="Y6" s="1126"/>
      <c r="Z6" s="1124" t="s">
        <v>527</v>
      </c>
      <c r="AA6" s="1125"/>
      <c r="AB6" s="1125"/>
      <c r="AC6" s="1126"/>
    </row>
    <row r="7" spans="1:29" ht="22.2" thickBot="1">
      <c r="B7" s="1137"/>
      <c r="C7" s="1138"/>
      <c r="D7" s="1140"/>
      <c r="E7" s="1142"/>
      <c r="F7" s="159" t="s">
        <v>121</v>
      </c>
      <c r="G7" s="160" t="s">
        <v>122</v>
      </c>
      <c r="H7" s="161" t="s">
        <v>123</v>
      </c>
      <c r="I7" s="162" t="s">
        <v>124</v>
      </c>
      <c r="J7" s="159" t="s">
        <v>125</v>
      </c>
      <c r="K7" s="160" t="s">
        <v>126</v>
      </c>
      <c r="L7" s="163" t="s">
        <v>127</v>
      </c>
      <c r="M7" s="162" t="s">
        <v>128</v>
      </c>
      <c r="N7" s="159" t="s">
        <v>129</v>
      </c>
      <c r="O7" s="160" t="s">
        <v>130</v>
      </c>
      <c r="P7" s="164" t="s">
        <v>131</v>
      </c>
      <c r="Q7" s="162" t="s">
        <v>132</v>
      </c>
      <c r="R7" s="159" t="s">
        <v>493</v>
      </c>
      <c r="S7" s="160" t="s">
        <v>494</v>
      </c>
      <c r="T7" s="164" t="s">
        <v>495</v>
      </c>
      <c r="U7" s="162" t="s">
        <v>496</v>
      </c>
      <c r="V7" s="159" t="s">
        <v>507</v>
      </c>
      <c r="W7" s="160" t="s">
        <v>508</v>
      </c>
      <c r="X7" s="164" t="s">
        <v>509</v>
      </c>
      <c r="Y7" s="162" t="s">
        <v>511</v>
      </c>
      <c r="Z7" s="159" t="s">
        <v>530</v>
      </c>
      <c r="AA7" s="160" t="s">
        <v>531</v>
      </c>
      <c r="AB7" s="164" t="s">
        <v>532</v>
      </c>
      <c r="AC7" s="162" t="s">
        <v>533</v>
      </c>
    </row>
    <row r="8" spans="1:29" ht="18" customHeight="1">
      <c r="B8" s="165" t="s">
        <v>133</v>
      </c>
      <c r="C8" s="166"/>
      <c r="D8" s="167" t="s">
        <v>3</v>
      </c>
      <c r="E8" s="168" t="s">
        <v>134</v>
      </c>
      <c r="F8" s="475"/>
      <c r="G8" s="476"/>
      <c r="H8" s="477"/>
      <c r="I8" s="478"/>
      <c r="J8" s="475"/>
      <c r="K8" s="476"/>
      <c r="L8" s="479"/>
      <c r="M8" s="478"/>
      <c r="N8" s="475"/>
      <c r="O8" s="219"/>
      <c r="P8" s="613"/>
      <c r="Q8" s="478"/>
      <c r="R8" s="614"/>
      <c r="S8" s="440"/>
      <c r="T8" s="613"/>
      <c r="U8" s="615"/>
      <c r="V8" s="614"/>
      <c r="W8" s="440"/>
      <c r="X8" s="613"/>
      <c r="Y8" s="615"/>
      <c r="Z8" s="614"/>
      <c r="AA8" s="440"/>
      <c r="AB8" s="613"/>
      <c r="AC8" s="615"/>
    </row>
    <row r="9" spans="1:29" ht="18" customHeight="1">
      <c r="A9" s="169"/>
      <c r="B9" s="170" t="s">
        <v>135</v>
      </c>
      <c r="C9" s="171"/>
      <c r="D9" s="172" t="s">
        <v>3</v>
      </c>
      <c r="E9" s="173" t="s">
        <v>136</v>
      </c>
      <c r="F9" s="174">
        <v>733315</v>
      </c>
      <c r="G9" s="175">
        <v>780619</v>
      </c>
      <c r="H9" s="176">
        <v>844993</v>
      </c>
      <c r="I9" s="177">
        <v>850450</v>
      </c>
      <c r="J9" s="174">
        <v>787596</v>
      </c>
      <c r="K9" s="175">
        <v>827740</v>
      </c>
      <c r="L9" s="178">
        <v>848047</v>
      </c>
      <c r="M9" s="177">
        <v>974467</v>
      </c>
      <c r="N9" s="174">
        <v>904917</v>
      </c>
      <c r="O9" s="179">
        <v>887058</v>
      </c>
      <c r="P9" s="616">
        <v>951746</v>
      </c>
      <c r="Q9" s="177">
        <v>966890</v>
      </c>
      <c r="R9" s="174">
        <v>930725</v>
      </c>
      <c r="S9" s="179">
        <v>943408</v>
      </c>
      <c r="T9" s="616">
        <v>1036625</v>
      </c>
      <c r="U9" s="177">
        <v>1110056</v>
      </c>
      <c r="V9" s="174">
        <v>1099059</v>
      </c>
      <c r="W9" s="179">
        <v>1036327</v>
      </c>
      <c r="X9" s="616">
        <v>1070326</v>
      </c>
      <c r="Y9" s="177">
        <v>1247041</v>
      </c>
      <c r="Z9" s="174">
        <v>1198894</v>
      </c>
      <c r="AA9" s="770">
        <v>1378515</v>
      </c>
      <c r="AB9" s="616">
        <v>2108791</v>
      </c>
      <c r="AC9" s="177">
        <v>2248950</v>
      </c>
    </row>
    <row r="10" spans="1:29" ht="18" customHeight="1">
      <c r="A10" s="169"/>
      <c r="B10" s="170"/>
      <c r="C10" s="180" t="s">
        <v>137</v>
      </c>
      <c r="D10" s="181" t="s">
        <v>3</v>
      </c>
      <c r="E10" s="182" t="s">
        <v>138</v>
      </c>
      <c r="F10" s="480">
        <v>194211</v>
      </c>
      <c r="G10" s="482">
        <v>186526</v>
      </c>
      <c r="H10" s="481">
        <v>201094</v>
      </c>
      <c r="I10" s="484">
        <v>190070</v>
      </c>
      <c r="J10" s="480">
        <v>194270</v>
      </c>
      <c r="K10" s="482">
        <v>193725</v>
      </c>
      <c r="L10" s="183">
        <v>196176</v>
      </c>
      <c r="M10" s="484">
        <v>251309</v>
      </c>
      <c r="N10" s="480">
        <v>280012</v>
      </c>
      <c r="O10" s="184">
        <v>223579</v>
      </c>
      <c r="P10" s="617">
        <v>250038</v>
      </c>
      <c r="Q10" s="484">
        <v>205356</v>
      </c>
      <c r="R10" s="480">
        <v>266763</v>
      </c>
      <c r="S10" s="184">
        <v>256070</v>
      </c>
      <c r="T10" s="617">
        <v>296256</v>
      </c>
      <c r="U10" s="484">
        <v>287058</v>
      </c>
      <c r="V10" s="480">
        <v>369650</v>
      </c>
      <c r="W10" s="184">
        <v>237643</v>
      </c>
      <c r="X10" s="617">
        <v>234827</v>
      </c>
      <c r="Y10" s="484">
        <v>246941</v>
      </c>
      <c r="Z10" s="480">
        <v>273575</v>
      </c>
      <c r="AA10" s="771">
        <v>298375</v>
      </c>
      <c r="AB10" s="617">
        <v>326516</v>
      </c>
      <c r="AC10" s="484">
        <v>415359</v>
      </c>
    </row>
    <row r="11" spans="1:29" ht="18" customHeight="1">
      <c r="A11" s="169"/>
      <c r="B11" s="170"/>
      <c r="C11" s="185" t="s">
        <v>139</v>
      </c>
      <c r="D11" s="186" t="s">
        <v>3</v>
      </c>
      <c r="E11" s="187" t="s">
        <v>140</v>
      </c>
      <c r="F11" s="269">
        <v>363737</v>
      </c>
      <c r="G11" s="485">
        <v>394803</v>
      </c>
      <c r="H11" s="188">
        <v>439645</v>
      </c>
      <c r="I11" s="486">
        <v>485363</v>
      </c>
      <c r="J11" s="269">
        <v>403535</v>
      </c>
      <c r="K11" s="485">
        <v>426548</v>
      </c>
      <c r="L11" s="188">
        <v>427701</v>
      </c>
      <c r="M11" s="486">
        <v>549126</v>
      </c>
      <c r="N11" s="269">
        <v>435716</v>
      </c>
      <c r="O11" s="189">
        <v>465826</v>
      </c>
      <c r="P11" s="618">
        <v>483717</v>
      </c>
      <c r="Q11" s="486">
        <v>572175</v>
      </c>
      <c r="R11" s="269">
        <v>439555</v>
      </c>
      <c r="S11" s="189">
        <v>454100</v>
      </c>
      <c r="T11" s="618">
        <v>495754</v>
      </c>
      <c r="U11" s="486">
        <v>601883</v>
      </c>
      <c r="V11" s="269">
        <v>466143</v>
      </c>
      <c r="W11" s="189">
        <v>515836</v>
      </c>
      <c r="X11" s="618">
        <v>543876</v>
      </c>
      <c r="Y11" s="486">
        <v>672665</v>
      </c>
      <c r="Z11" s="269">
        <v>584934</v>
      </c>
      <c r="AA11" s="772">
        <v>604829</v>
      </c>
      <c r="AB11" s="618">
        <v>1104454</v>
      </c>
      <c r="AC11" s="486">
        <v>1242269</v>
      </c>
    </row>
    <row r="12" spans="1:29" ht="18" customHeight="1">
      <c r="A12" s="169"/>
      <c r="B12" s="170"/>
      <c r="C12" s="185" t="s">
        <v>141</v>
      </c>
      <c r="D12" s="186" t="s">
        <v>3</v>
      </c>
      <c r="E12" s="187" t="s">
        <v>142</v>
      </c>
      <c r="F12" s="269">
        <v>80814</v>
      </c>
      <c r="G12" s="485">
        <v>103683</v>
      </c>
      <c r="H12" s="188">
        <v>106593</v>
      </c>
      <c r="I12" s="486">
        <v>81948</v>
      </c>
      <c r="J12" s="269">
        <v>84118</v>
      </c>
      <c r="K12" s="485">
        <v>102558</v>
      </c>
      <c r="L12" s="188">
        <v>113087</v>
      </c>
      <c r="M12" s="486">
        <v>81929</v>
      </c>
      <c r="N12" s="269">
        <v>88670</v>
      </c>
      <c r="O12" s="189">
        <v>98237</v>
      </c>
      <c r="P12" s="618">
        <v>115205</v>
      </c>
      <c r="Q12" s="486">
        <v>74828</v>
      </c>
      <c r="R12" s="269">
        <v>86587</v>
      </c>
      <c r="S12" s="189">
        <v>105650</v>
      </c>
      <c r="T12" s="618">
        <v>120988</v>
      </c>
      <c r="U12" s="486">
        <v>101496</v>
      </c>
      <c r="V12" s="269">
        <v>92782</v>
      </c>
      <c r="W12" s="189">
        <v>108183</v>
      </c>
      <c r="X12" s="618">
        <v>118975</v>
      </c>
      <c r="Y12" s="486">
        <v>105477</v>
      </c>
      <c r="Z12" s="269">
        <v>125455</v>
      </c>
      <c r="AA12" s="772">
        <v>150738</v>
      </c>
      <c r="AB12" s="618">
        <v>148822</v>
      </c>
      <c r="AC12" s="486">
        <v>123008</v>
      </c>
    </row>
    <row r="13" spans="1:29" ht="18" customHeight="1">
      <c r="A13" s="169"/>
      <c r="B13" s="170"/>
      <c r="C13" s="185" t="s">
        <v>143</v>
      </c>
      <c r="D13" s="186" t="s">
        <v>3</v>
      </c>
      <c r="E13" s="187" t="s">
        <v>144</v>
      </c>
      <c r="F13" s="269">
        <v>17334</v>
      </c>
      <c r="G13" s="485">
        <v>22584</v>
      </c>
      <c r="H13" s="188">
        <v>27310</v>
      </c>
      <c r="I13" s="486">
        <v>21543</v>
      </c>
      <c r="J13" s="269">
        <v>20674</v>
      </c>
      <c r="K13" s="485">
        <v>23538</v>
      </c>
      <c r="L13" s="188">
        <v>28750</v>
      </c>
      <c r="M13" s="486">
        <v>15294</v>
      </c>
      <c r="N13" s="269">
        <v>18639</v>
      </c>
      <c r="O13" s="189">
        <v>18486</v>
      </c>
      <c r="P13" s="618">
        <v>20664</v>
      </c>
      <c r="Q13" s="486">
        <v>13727</v>
      </c>
      <c r="R13" s="269">
        <v>16758</v>
      </c>
      <c r="S13" s="189">
        <v>19067</v>
      </c>
      <c r="T13" s="618">
        <v>22656</v>
      </c>
      <c r="U13" s="486">
        <v>14476</v>
      </c>
      <c r="V13" s="269">
        <v>26241</v>
      </c>
      <c r="W13" s="189">
        <v>22362</v>
      </c>
      <c r="X13" s="618">
        <v>29550</v>
      </c>
      <c r="Y13" s="486">
        <v>25429</v>
      </c>
      <c r="Z13" s="269">
        <v>27632</v>
      </c>
      <c r="AA13" s="772">
        <v>32988</v>
      </c>
      <c r="AB13" s="618">
        <v>100744</v>
      </c>
      <c r="AC13" s="486">
        <v>76221</v>
      </c>
    </row>
    <row r="14" spans="1:29" ht="18" customHeight="1">
      <c r="A14" s="169"/>
      <c r="B14" s="170"/>
      <c r="C14" s="185" t="s">
        <v>646</v>
      </c>
      <c r="D14" s="186" t="s">
        <v>3</v>
      </c>
      <c r="E14" s="187" t="s">
        <v>645</v>
      </c>
      <c r="F14" s="269" t="s">
        <v>112</v>
      </c>
      <c r="G14" s="485" t="s">
        <v>112</v>
      </c>
      <c r="H14" s="188" t="s">
        <v>112</v>
      </c>
      <c r="I14" s="486" t="s">
        <v>112</v>
      </c>
      <c r="J14" s="269" t="s">
        <v>112</v>
      </c>
      <c r="K14" s="485" t="s">
        <v>112</v>
      </c>
      <c r="L14" s="188" t="s">
        <v>112</v>
      </c>
      <c r="M14" s="486" t="s">
        <v>112</v>
      </c>
      <c r="N14" s="269" t="s">
        <v>112</v>
      </c>
      <c r="O14" s="189" t="s">
        <v>112</v>
      </c>
      <c r="P14" s="618" t="s">
        <v>112</v>
      </c>
      <c r="Q14" s="486" t="s">
        <v>112</v>
      </c>
      <c r="R14" s="269" t="s">
        <v>112</v>
      </c>
      <c r="S14" s="189" t="s">
        <v>112</v>
      </c>
      <c r="T14" s="618" t="s">
        <v>112</v>
      </c>
      <c r="U14" s="486" t="s">
        <v>112</v>
      </c>
      <c r="V14" s="269" t="s">
        <v>112</v>
      </c>
      <c r="W14" s="189" t="s">
        <v>112</v>
      </c>
      <c r="X14" s="618" t="s">
        <v>112</v>
      </c>
      <c r="Y14" s="486" t="s">
        <v>112</v>
      </c>
      <c r="Z14" s="269" t="s">
        <v>112</v>
      </c>
      <c r="AA14" s="772" t="s">
        <v>112</v>
      </c>
      <c r="AB14" s="618">
        <v>113619</v>
      </c>
      <c r="AC14" s="486">
        <v>48712</v>
      </c>
    </row>
    <row r="15" spans="1:29" ht="18" customHeight="1">
      <c r="A15" s="169"/>
      <c r="B15" s="170"/>
      <c r="C15" s="185" t="s">
        <v>145</v>
      </c>
      <c r="D15" s="186" t="s">
        <v>3</v>
      </c>
      <c r="E15" s="187" t="s">
        <v>146</v>
      </c>
      <c r="F15" s="269">
        <v>12448</v>
      </c>
      <c r="G15" s="485">
        <v>12537</v>
      </c>
      <c r="H15" s="188">
        <v>12822</v>
      </c>
      <c r="I15" s="486">
        <v>11895</v>
      </c>
      <c r="J15" s="269">
        <v>14212</v>
      </c>
      <c r="K15" s="485">
        <v>13251</v>
      </c>
      <c r="L15" s="188">
        <v>14847</v>
      </c>
      <c r="M15" s="486">
        <v>9440</v>
      </c>
      <c r="N15" s="269">
        <v>10716</v>
      </c>
      <c r="O15" s="189">
        <v>11734</v>
      </c>
      <c r="P15" s="618">
        <v>11822</v>
      </c>
      <c r="Q15" s="486">
        <v>13296</v>
      </c>
      <c r="R15" s="269">
        <v>14448</v>
      </c>
      <c r="S15" s="189">
        <v>14993</v>
      </c>
      <c r="T15" s="618">
        <v>15008</v>
      </c>
      <c r="U15" s="486">
        <v>16522</v>
      </c>
      <c r="V15" s="269">
        <v>26379</v>
      </c>
      <c r="W15" s="189">
        <v>26664</v>
      </c>
      <c r="X15" s="618">
        <v>28151</v>
      </c>
      <c r="Y15" s="486">
        <v>79342</v>
      </c>
      <c r="Z15" s="269">
        <v>39431</v>
      </c>
      <c r="AA15" s="772">
        <v>40734</v>
      </c>
      <c r="AB15" s="618">
        <v>49467</v>
      </c>
      <c r="AC15" s="486">
        <v>54700</v>
      </c>
    </row>
    <row r="16" spans="1:29" ht="18" customHeight="1">
      <c r="A16" s="169"/>
      <c r="B16" s="190"/>
      <c r="C16" s="191" t="s">
        <v>147</v>
      </c>
      <c r="D16" s="192" t="s">
        <v>3</v>
      </c>
      <c r="E16" s="193" t="s">
        <v>148</v>
      </c>
      <c r="F16" s="194">
        <v>64771</v>
      </c>
      <c r="G16" s="195">
        <v>60485</v>
      </c>
      <c r="H16" s="196">
        <v>57529</v>
      </c>
      <c r="I16" s="197">
        <v>59631</v>
      </c>
      <c r="J16" s="194">
        <v>70787</v>
      </c>
      <c r="K16" s="195">
        <v>68121</v>
      </c>
      <c r="L16" s="196">
        <v>67486</v>
      </c>
      <c r="M16" s="197">
        <v>67369</v>
      </c>
      <c r="N16" s="194">
        <v>71164</v>
      </c>
      <c r="O16" s="198">
        <v>69195</v>
      </c>
      <c r="P16" s="619">
        <v>70300</v>
      </c>
      <c r="Q16" s="197">
        <v>87509</v>
      </c>
      <c r="R16" s="194">
        <v>106614</v>
      </c>
      <c r="S16" s="198">
        <v>93527</v>
      </c>
      <c r="T16" s="619">
        <v>85963</v>
      </c>
      <c r="U16" s="197">
        <v>88621</v>
      </c>
      <c r="V16" s="194">
        <v>117864</v>
      </c>
      <c r="W16" s="198">
        <v>125640</v>
      </c>
      <c r="X16" s="619">
        <v>114945</v>
      </c>
      <c r="Y16" s="197">
        <v>117187</v>
      </c>
      <c r="Z16" s="194">
        <v>147866</v>
      </c>
      <c r="AA16" s="773">
        <v>250851</v>
      </c>
      <c r="AB16" s="619">
        <v>265168</v>
      </c>
      <c r="AC16" s="197">
        <v>288680</v>
      </c>
    </row>
    <row r="17" spans="1:29" ht="18" customHeight="1">
      <c r="A17" s="169"/>
      <c r="B17" s="199" t="s">
        <v>149</v>
      </c>
      <c r="C17" s="200"/>
      <c r="D17" s="201" t="s">
        <v>3</v>
      </c>
      <c r="E17" s="202" t="s">
        <v>150</v>
      </c>
      <c r="F17" s="487">
        <v>1394333</v>
      </c>
      <c r="G17" s="488">
        <v>1430853</v>
      </c>
      <c r="H17" s="216">
        <v>1435879</v>
      </c>
      <c r="I17" s="489">
        <v>1419752</v>
      </c>
      <c r="J17" s="487">
        <v>1455906</v>
      </c>
      <c r="K17" s="488">
        <v>1500428</v>
      </c>
      <c r="L17" s="178">
        <v>1466250</v>
      </c>
      <c r="M17" s="489">
        <v>1501595</v>
      </c>
      <c r="N17" s="487">
        <v>1657542</v>
      </c>
      <c r="O17" s="203">
        <v>1670383</v>
      </c>
      <c r="P17" s="616">
        <v>1752689</v>
      </c>
      <c r="Q17" s="489">
        <v>1719118</v>
      </c>
      <c r="R17" s="487">
        <v>1731902</v>
      </c>
      <c r="S17" s="203">
        <v>1732261</v>
      </c>
      <c r="T17" s="616">
        <v>1741667</v>
      </c>
      <c r="U17" s="489">
        <v>1786959</v>
      </c>
      <c r="V17" s="487">
        <v>1819099</v>
      </c>
      <c r="W17" s="203">
        <v>1847888</v>
      </c>
      <c r="X17" s="616">
        <v>1873512</v>
      </c>
      <c r="Y17" s="489">
        <v>1837472</v>
      </c>
      <c r="Z17" s="487">
        <v>1925652</v>
      </c>
      <c r="AA17" s="774">
        <v>1975269</v>
      </c>
      <c r="AB17" s="616">
        <v>3740209</v>
      </c>
      <c r="AC17" s="489">
        <v>3909244</v>
      </c>
    </row>
    <row r="18" spans="1:29" ht="18" customHeight="1">
      <c r="A18" s="169"/>
      <c r="B18" s="170"/>
      <c r="C18" s="204" t="s">
        <v>151</v>
      </c>
      <c r="D18" s="181" t="s">
        <v>3</v>
      </c>
      <c r="E18" s="182" t="s">
        <v>152</v>
      </c>
      <c r="F18" s="490">
        <v>324096</v>
      </c>
      <c r="G18" s="491">
        <v>338351</v>
      </c>
      <c r="H18" s="183">
        <v>340534</v>
      </c>
      <c r="I18" s="493">
        <v>348398</v>
      </c>
      <c r="J18" s="490">
        <v>348420</v>
      </c>
      <c r="K18" s="491">
        <v>352052</v>
      </c>
      <c r="L18" s="183">
        <v>349737</v>
      </c>
      <c r="M18" s="493">
        <v>355717</v>
      </c>
      <c r="N18" s="490">
        <v>336839</v>
      </c>
      <c r="O18" s="205">
        <v>334591</v>
      </c>
      <c r="P18" s="617">
        <v>345957</v>
      </c>
      <c r="Q18" s="493">
        <v>344922</v>
      </c>
      <c r="R18" s="490">
        <v>341093</v>
      </c>
      <c r="S18" s="205">
        <v>342383</v>
      </c>
      <c r="T18" s="617">
        <v>338971</v>
      </c>
      <c r="U18" s="493">
        <v>339158</v>
      </c>
      <c r="V18" s="490">
        <v>333805</v>
      </c>
      <c r="W18" s="205">
        <v>335856</v>
      </c>
      <c r="X18" s="617">
        <v>333513</v>
      </c>
      <c r="Y18" s="493">
        <v>332225</v>
      </c>
      <c r="Z18" s="490">
        <v>328056</v>
      </c>
      <c r="AA18" s="775">
        <v>327936</v>
      </c>
      <c r="AB18" s="617">
        <v>1205899</v>
      </c>
      <c r="AC18" s="493">
        <v>1372468</v>
      </c>
    </row>
    <row r="19" spans="1:29" ht="18" customHeight="1">
      <c r="A19" s="169"/>
      <c r="B19" s="170"/>
      <c r="C19" s="206" t="s">
        <v>153</v>
      </c>
      <c r="D19" s="207" t="s">
        <v>3</v>
      </c>
      <c r="E19" s="208" t="s">
        <v>154</v>
      </c>
      <c r="F19" s="494" t="s">
        <v>112</v>
      </c>
      <c r="G19" s="495" t="s">
        <v>112</v>
      </c>
      <c r="H19" s="241" t="s">
        <v>112</v>
      </c>
      <c r="I19" s="497" t="s">
        <v>112</v>
      </c>
      <c r="J19" s="494" t="s">
        <v>112</v>
      </c>
      <c r="K19" s="495" t="s">
        <v>112</v>
      </c>
      <c r="L19" s="241" t="s">
        <v>112</v>
      </c>
      <c r="M19" s="497" t="s">
        <v>112</v>
      </c>
      <c r="N19" s="494">
        <v>138418</v>
      </c>
      <c r="O19" s="209">
        <v>162349</v>
      </c>
      <c r="P19" s="620">
        <v>162115</v>
      </c>
      <c r="Q19" s="497">
        <v>160005</v>
      </c>
      <c r="R19" s="494">
        <v>158585</v>
      </c>
      <c r="S19" s="209">
        <v>155818</v>
      </c>
      <c r="T19" s="620">
        <v>150028</v>
      </c>
      <c r="U19" s="497">
        <v>153357</v>
      </c>
      <c r="V19" s="494">
        <v>149087</v>
      </c>
      <c r="W19" s="209">
        <v>148067</v>
      </c>
      <c r="X19" s="620">
        <v>144097</v>
      </c>
      <c r="Y19" s="497">
        <v>151794</v>
      </c>
      <c r="Z19" s="494">
        <v>160998</v>
      </c>
      <c r="AA19" s="776">
        <v>161538</v>
      </c>
      <c r="AB19" s="620">
        <v>241527</v>
      </c>
      <c r="AC19" s="497">
        <v>234813</v>
      </c>
    </row>
    <row r="20" spans="1:29" ht="18" customHeight="1">
      <c r="A20" s="169"/>
      <c r="B20" s="170"/>
      <c r="C20" s="210" t="s">
        <v>155</v>
      </c>
      <c r="D20" s="186" t="s">
        <v>3</v>
      </c>
      <c r="E20" s="187" t="s">
        <v>156</v>
      </c>
      <c r="F20" s="269">
        <v>346835</v>
      </c>
      <c r="G20" s="485">
        <v>352299</v>
      </c>
      <c r="H20" s="188">
        <v>354892</v>
      </c>
      <c r="I20" s="486">
        <v>335887</v>
      </c>
      <c r="J20" s="269">
        <v>345913</v>
      </c>
      <c r="K20" s="485">
        <v>358321</v>
      </c>
      <c r="L20" s="188">
        <v>351408</v>
      </c>
      <c r="M20" s="486">
        <v>357014</v>
      </c>
      <c r="N20" s="269">
        <v>365895</v>
      </c>
      <c r="O20" s="189">
        <v>363462</v>
      </c>
      <c r="P20" s="618">
        <v>398682</v>
      </c>
      <c r="Q20" s="486">
        <v>391017</v>
      </c>
      <c r="R20" s="269">
        <v>385027</v>
      </c>
      <c r="S20" s="189">
        <v>380100</v>
      </c>
      <c r="T20" s="618">
        <v>391527</v>
      </c>
      <c r="U20" s="486">
        <v>415272</v>
      </c>
      <c r="V20" s="269">
        <v>455886</v>
      </c>
      <c r="W20" s="189">
        <v>455271</v>
      </c>
      <c r="X20" s="618">
        <v>469890</v>
      </c>
      <c r="Y20" s="486">
        <v>493769</v>
      </c>
      <c r="Z20" s="269">
        <v>555838</v>
      </c>
      <c r="AA20" s="772">
        <v>589003</v>
      </c>
      <c r="AB20" s="618">
        <v>1122414</v>
      </c>
      <c r="AC20" s="486">
        <v>1133559</v>
      </c>
    </row>
    <row r="21" spans="1:29" ht="18" customHeight="1">
      <c r="A21" s="169"/>
      <c r="B21" s="170"/>
      <c r="C21" s="210" t="s">
        <v>157</v>
      </c>
      <c r="D21" s="186" t="s">
        <v>3</v>
      </c>
      <c r="E21" s="187" t="s">
        <v>158</v>
      </c>
      <c r="F21" s="269">
        <v>431545</v>
      </c>
      <c r="G21" s="485">
        <v>433842</v>
      </c>
      <c r="H21" s="188">
        <v>435281</v>
      </c>
      <c r="I21" s="486">
        <v>431412</v>
      </c>
      <c r="J21" s="269">
        <v>434616</v>
      </c>
      <c r="K21" s="485">
        <v>437064</v>
      </c>
      <c r="L21" s="188">
        <v>440206</v>
      </c>
      <c r="M21" s="486">
        <v>444444</v>
      </c>
      <c r="N21" s="269">
        <v>456731</v>
      </c>
      <c r="O21" s="189">
        <v>458948</v>
      </c>
      <c r="P21" s="618">
        <v>470422</v>
      </c>
      <c r="Q21" s="486">
        <v>477716</v>
      </c>
      <c r="R21" s="269">
        <v>478083</v>
      </c>
      <c r="S21" s="189">
        <v>477427</v>
      </c>
      <c r="T21" s="618">
        <v>479830</v>
      </c>
      <c r="U21" s="486">
        <v>477495</v>
      </c>
      <c r="V21" s="269">
        <v>480212</v>
      </c>
      <c r="W21" s="189">
        <v>479504</v>
      </c>
      <c r="X21" s="618">
        <v>487001</v>
      </c>
      <c r="Y21" s="486">
        <v>506705</v>
      </c>
      <c r="Z21" s="269">
        <v>525445</v>
      </c>
      <c r="AA21" s="772">
        <v>536515</v>
      </c>
      <c r="AB21" s="618">
        <v>647376</v>
      </c>
      <c r="AC21" s="486">
        <v>653205</v>
      </c>
    </row>
    <row r="22" spans="1:29" ht="18" customHeight="1">
      <c r="A22" s="169"/>
      <c r="B22" s="170"/>
      <c r="C22" s="210" t="s">
        <v>159</v>
      </c>
      <c r="D22" s="186" t="s">
        <v>3</v>
      </c>
      <c r="E22" s="187" t="s">
        <v>160</v>
      </c>
      <c r="F22" s="269">
        <v>28179</v>
      </c>
      <c r="G22" s="485">
        <v>27950</v>
      </c>
      <c r="H22" s="188">
        <v>27672</v>
      </c>
      <c r="I22" s="486">
        <v>27384</v>
      </c>
      <c r="J22" s="269">
        <v>27244</v>
      </c>
      <c r="K22" s="485">
        <v>27110</v>
      </c>
      <c r="L22" s="188">
        <v>26990</v>
      </c>
      <c r="M22" s="486">
        <v>27331</v>
      </c>
      <c r="N22" s="269">
        <v>27185</v>
      </c>
      <c r="O22" s="189">
        <v>27086</v>
      </c>
      <c r="P22" s="618">
        <v>27007</v>
      </c>
      <c r="Q22" s="486">
        <v>27113</v>
      </c>
      <c r="R22" s="269">
        <v>26878</v>
      </c>
      <c r="S22" s="189">
        <v>26790</v>
      </c>
      <c r="T22" s="618">
        <v>26688</v>
      </c>
      <c r="U22" s="486">
        <v>26825</v>
      </c>
      <c r="V22" s="269">
        <v>26783</v>
      </c>
      <c r="W22" s="189">
        <v>26752</v>
      </c>
      <c r="X22" s="618">
        <v>26730</v>
      </c>
      <c r="Y22" s="486">
        <v>29423</v>
      </c>
      <c r="Z22" s="269">
        <v>29416</v>
      </c>
      <c r="AA22" s="772">
        <v>26715</v>
      </c>
      <c r="AB22" s="618">
        <v>27006</v>
      </c>
      <c r="AC22" s="486">
        <v>26953</v>
      </c>
    </row>
    <row r="23" spans="1:29" ht="18" customHeight="1">
      <c r="A23" s="169"/>
      <c r="B23" s="170"/>
      <c r="C23" s="210" t="s">
        <v>161</v>
      </c>
      <c r="D23" s="186" t="s">
        <v>3</v>
      </c>
      <c r="E23" s="187" t="s">
        <v>162</v>
      </c>
      <c r="F23" s="269">
        <v>5930</v>
      </c>
      <c r="G23" s="485">
        <v>5960</v>
      </c>
      <c r="H23" s="188">
        <v>6389</v>
      </c>
      <c r="I23" s="486">
        <v>6831</v>
      </c>
      <c r="J23" s="269">
        <v>6596</v>
      </c>
      <c r="K23" s="485">
        <v>7119</v>
      </c>
      <c r="L23" s="188">
        <v>6899</v>
      </c>
      <c r="M23" s="486">
        <v>6573</v>
      </c>
      <c r="N23" s="269">
        <v>6800</v>
      </c>
      <c r="O23" s="189">
        <v>7804</v>
      </c>
      <c r="P23" s="618">
        <v>8150</v>
      </c>
      <c r="Q23" s="486">
        <v>8366</v>
      </c>
      <c r="R23" s="269">
        <v>8480</v>
      </c>
      <c r="S23" s="189">
        <v>8563</v>
      </c>
      <c r="T23" s="618">
        <v>10452</v>
      </c>
      <c r="U23" s="486">
        <v>5756</v>
      </c>
      <c r="V23" s="269">
        <v>5727</v>
      </c>
      <c r="W23" s="189">
        <v>5697</v>
      </c>
      <c r="X23" s="618">
        <v>5657</v>
      </c>
      <c r="Y23" s="486">
        <v>5570</v>
      </c>
      <c r="Z23" s="269">
        <v>6161</v>
      </c>
      <c r="AA23" s="772">
        <v>6206</v>
      </c>
      <c r="AB23" s="618">
        <v>34418</v>
      </c>
      <c r="AC23" s="486">
        <v>31343</v>
      </c>
    </row>
    <row r="24" spans="1:29" ht="18" customHeight="1">
      <c r="A24" s="169"/>
      <c r="B24" s="170"/>
      <c r="C24" s="210" t="s">
        <v>145</v>
      </c>
      <c r="D24" s="186" t="s">
        <v>3</v>
      </c>
      <c r="E24" s="187" t="s">
        <v>163</v>
      </c>
      <c r="F24" s="269">
        <v>111251</v>
      </c>
      <c r="G24" s="485">
        <v>128635</v>
      </c>
      <c r="H24" s="188">
        <v>140982</v>
      </c>
      <c r="I24" s="486">
        <v>138223</v>
      </c>
      <c r="J24" s="269">
        <v>165405</v>
      </c>
      <c r="K24" s="485">
        <v>192873</v>
      </c>
      <c r="L24" s="188">
        <v>149707</v>
      </c>
      <c r="M24" s="486">
        <v>168803</v>
      </c>
      <c r="N24" s="269">
        <v>182354</v>
      </c>
      <c r="O24" s="189">
        <v>166297</v>
      </c>
      <c r="P24" s="618">
        <v>190276</v>
      </c>
      <c r="Q24" s="486">
        <v>142211</v>
      </c>
      <c r="R24" s="269">
        <v>172380</v>
      </c>
      <c r="S24" s="189">
        <v>181829</v>
      </c>
      <c r="T24" s="618">
        <v>186441</v>
      </c>
      <c r="U24" s="486">
        <v>216942</v>
      </c>
      <c r="V24" s="269">
        <v>221246</v>
      </c>
      <c r="W24" s="189">
        <v>262220</v>
      </c>
      <c r="X24" s="618">
        <v>267997</v>
      </c>
      <c r="Y24" s="486">
        <v>123049</v>
      </c>
      <c r="Z24" s="269">
        <v>120688</v>
      </c>
      <c r="AA24" s="772">
        <v>127526</v>
      </c>
      <c r="AB24" s="618">
        <v>140337</v>
      </c>
      <c r="AC24" s="486">
        <v>136882</v>
      </c>
    </row>
    <row r="25" spans="1:29" ht="18" customHeight="1">
      <c r="A25" s="169"/>
      <c r="B25" s="170"/>
      <c r="C25" s="210" t="s">
        <v>164</v>
      </c>
      <c r="D25" s="186" t="s">
        <v>3</v>
      </c>
      <c r="E25" s="187" t="s">
        <v>165</v>
      </c>
      <c r="F25" s="269">
        <v>111970</v>
      </c>
      <c r="G25" s="485">
        <v>107489</v>
      </c>
      <c r="H25" s="188">
        <v>94274</v>
      </c>
      <c r="I25" s="486">
        <v>95757</v>
      </c>
      <c r="J25" s="269">
        <v>89467</v>
      </c>
      <c r="K25" s="485">
        <v>87319</v>
      </c>
      <c r="L25" s="188">
        <v>100806</v>
      </c>
      <c r="M25" s="486">
        <v>98220</v>
      </c>
      <c r="N25" s="269">
        <v>96133</v>
      </c>
      <c r="O25" s="189">
        <v>100786</v>
      </c>
      <c r="P25" s="618">
        <v>96425</v>
      </c>
      <c r="Q25" s="486">
        <v>110946</v>
      </c>
      <c r="R25" s="269">
        <v>102112</v>
      </c>
      <c r="S25" s="189">
        <v>97799</v>
      </c>
      <c r="T25" s="618">
        <v>95282</v>
      </c>
      <c r="U25" s="486">
        <v>86182</v>
      </c>
      <c r="V25" s="269">
        <v>83142</v>
      </c>
      <c r="W25" s="189">
        <v>70988</v>
      </c>
      <c r="X25" s="618">
        <v>71719</v>
      </c>
      <c r="Y25" s="486">
        <v>123268</v>
      </c>
      <c r="Z25" s="269">
        <v>125644</v>
      </c>
      <c r="AA25" s="772">
        <v>126783</v>
      </c>
      <c r="AB25" s="618">
        <v>226105</v>
      </c>
      <c r="AC25" s="486">
        <v>225040</v>
      </c>
    </row>
    <row r="26" spans="1:29" ht="18" customHeight="1">
      <c r="A26" s="169"/>
      <c r="B26" s="190"/>
      <c r="C26" s="211" t="s">
        <v>166</v>
      </c>
      <c r="D26" s="192" t="s">
        <v>3</v>
      </c>
      <c r="E26" s="193" t="s">
        <v>167</v>
      </c>
      <c r="F26" s="194">
        <v>34527</v>
      </c>
      <c r="G26" s="195">
        <v>36327</v>
      </c>
      <c r="H26" s="196">
        <v>35855</v>
      </c>
      <c r="I26" s="197">
        <v>35860</v>
      </c>
      <c r="J26" s="194">
        <v>38245</v>
      </c>
      <c r="K26" s="195">
        <v>38570</v>
      </c>
      <c r="L26" s="196">
        <v>40497</v>
      </c>
      <c r="M26" s="197">
        <v>43493</v>
      </c>
      <c r="N26" s="194">
        <v>47187</v>
      </c>
      <c r="O26" s="198">
        <v>49061</v>
      </c>
      <c r="P26" s="619">
        <v>53658</v>
      </c>
      <c r="Q26" s="197">
        <v>56823</v>
      </c>
      <c r="R26" s="194">
        <v>59264</v>
      </c>
      <c r="S26" s="198">
        <v>61550</v>
      </c>
      <c r="T26" s="619">
        <v>62448</v>
      </c>
      <c r="U26" s="197">
        <v>65973</v>
      </c>
      <c r="V26" s="194">
        <v>63212</v>
      </c>
      <c r="W26" s="198">
        <v>63532</v>
      </c>
      <c r="X26" s="619">
        <v>66907</v>
      </c>
      <c r="Y26" s="197">
        <v>71669</v>
      </c>
      <c r="Z26" s="194">
        <v>73404</v>
      </c>
      <c r="AA26" s="773">
        <v>73048</v>
      </c>
      <c r="AB26" s="619">
        <v>95127</v>
      </c>
      <c r="AC26" s="197">
        <v>94981</v>
      </c>
    </row>
    <row r="27" spans="1:29" ht="18" customHeight="1" thickBot="1">
      <c r="A27" s="169"/>
      <c r="B27" s="212" t="s">
        <v>168</v>
      </c>
      <c r="C27" s="213"/>
      <c r="D27" s="214" t="s">
        <v>3</v>
      </c>
      <c r="E27" s="215" t="s">
        <v>169</v>
      </c>
      <c r="F27" s="498">
        <v>2127648</v>
      </c>
      <c r="G27" s="500">
        <v>2211472</v>
      </c>
      <c r="H27" s="499">
        <v>2280872</v>
      </c>
      <c r="I27" s="502">
        <v>2270203</v>
      </c>
      <c r="J27" s="498">
        <v>2243502</v>
      </c>
      <c r="K27" s="500">
        <v>2328168</v>
      </c>
      <c r="L27" s="216">
        <v>2314297</v>
      </c>
      <c r="M27" s="502">
        <v>2476062</v>
      </c>
      <c r="N27" s="498">
        <v>2562459</v>
      </c>
      <c r="O27" s="217">
        <v>2557441</v>
      </c>
      <c r="P27" s="621">
        <v>2704435</v>
      </c>
      <c r="Q27" s="502">
        <v>2686008</v>
      </c>
      <c r="R27" s="498">
        <v>2662626</v>
      </c>
      <c r="S27" s="217">
        <v>2675669</v>
      </c>
      <c r="T27" s="621">
        <v>2778292</v>
      </c>
      <c r="U27" s="502">
        <v>2897015</v>
      </c>
      <c r="V27" s="498">
        <v>2918158</v>
      </c>
      <c r="W27" s="217">
        <v>2884215</v>
      </c>
      <c r="X27" s="621">
        <v>2943838</v>
      </c>
      <c r="Y27" s="502">
        <v>3084513</v>
      </c>
      <c r="Z27" s="498">
        <v>3124545</v>
      </c>
      <c r="AA27" s="777">
        <v>3353785</v>
      </c>
      <c r="AB27" s="621">
        <v>5849001</v>
      </c>
      <c r="AC27" s="502">
        <v>6158194</v>
      </c>
    </row>
    <row r="28" spans="1:29" ht="18" customHeight="1">
      <c r="B28" s="165" t="s">
        <v>170</v>
      </c>
      <c r="C28" s="166"/>
      <c r="D28" s="167" t="s">
        <v>3</v>
      </c>
      <c r="E28" s="168" t="s">
        <v>171</v>
      </c>
      <c r="F28" s="475"/>
      <c r="G28" s="476"/>
      <c r="H28" s="476"/>
      <c r="I28" s="478"/>
      <c r="J28" s="475"/>
      <c r="K28" s="476"/>
      <c r="L28" s="218"/>
      <c r="M28" s="478"/>
      <c r="N28" s="475"/>
      <c r="O28" s="219"/>
      <c r="P28" s="219"/>
      <c r="Q28" s="478"/>
      <c r="R28" s="475"/>
      <c r="S28" s="440"/>
      <c r="T28" s="440"/>
      <c r="U28" s="615"/>
      <c r="V28" s="475"/>
      <c r="W28" s="440"/>
      <c r="X28" s="440"/>
      <c r="Y28" s="615"/>
      <c r="Z28" s="475"/>
      <c r="AA28" s="440"/>
      <c r="AB28" s="440"/>
      <c r="AC28" s="615"/>
    </row>
    <row r="29" spans="1:29" ht="18" customHeight="1">
      <c r="A29" s="169"/>
      <c r="B29" s="170" t="s">
        <v>172</v>
      </c>
      <c r="C29" s="220"/>
      <c r="D29" s="172" t="s">
        <v>3</v>
      </c>
      <c r="E29" s="173" t="s">
        <v>173</v>
      </c>
      <c r="F29" s="174">
        <v>644683</v>
      </c>
      <c r="G29" s="175">
        <v>655897</v>
      </c>
      <c r="H29" s="176">
        <v>720948</v>
      </c>
      <c r="I29" s="177">
        <v>707217</v>
      </c>
      <c r="J29" s="174">
        <v>637795</v>
      </c>
      <c r="K29" s="175">
        <v>664596</v>
      </c>
      <c r="L29" s="178">
        <v>637176</v>
      </c>
      <c r="M29" s="177">
        <v>816859</v>
      </c>
      <c r="N29" s="174">
        <v>793466</v>
      </c>
      <c r="O29" s="179">
        <v>761736</v>
      </c>
      <c r="P29" s="616">
        <v>811669</v>
      </c>
      <c r="Q29" s="177">
        <v>883038</v>
      </c>
      <c r="R29" s="174">
        <v>836811</v>
      </c>
      <c r="S29" s="179">
        <v>850121</v>
      </c>
      <c r="T29" s="616">
        <v>860251</v>
      </c>
      <c r="U29" s="177">
        <v>924387</v>
      </c>
      <c r="V29" s="174">
        <v>967245</v>
      </c>
      <c r="W29" s="179">
        <v>853373</v>
      </c>
      <c r="X29" s="616">
        <v>908584</v>
      </c>
      <c r="Y29" s="177">
        <v>987797</v>
      </c>
      <c r="Z29" s="174">
        <v>945769</v>
      </c>
      <c r="AA29" s="770">
        <v>1004577</v>
      </c>
      <c r="AB29" s="616">
        <v>1714801</v>
      </c>
      <c r="AC29" s="177">
        <v>1804303</v>
      </c>
    </row>
    <row r="30" spans="1:29" ht="18" customHeight="1">
      <c r="A30" s="169"/>
      <c r="B30" s="170"/>
      <c r="C30" s="180" t="s">
        <v>174</v>
      </c>
      <c r="D30" s="181" t="s">
        <v>3</v>
      </c>
      <c r="E30" s="182" t="s">
        <v>175</v>
      </c>
      <c r="F30" s="480">
        <v>263536</v>
      </c>
      <c r="G30" s="482">
        <v>275279</v>
      </c>
      <c r="H30" s="481">
        <v>276696</v>
      </c>
      <c r="I30" s="484">
        <v>307885</v>
      </c>
      <c r="J30" s="480">
        <v>269162</v>
      </c>
      <c r="K30" s="482">
        <v>287219</v>
      </c>
      <c r="L30" s="183">
        <v>282039</v>
      </c>
      <c r="M30" s="484">
        <v>359013</v>
      </c>
      <c r="N30" s="480">
        <v>336692</v>
      </c>
      <c r="O30" s="184">
        <v>313301</v>
      </c>
      <c r="P30" s="617">
        <v>346360</v>
      </c>
      <c r="Q30" s="484">
        <v>359508</v>
      </c>
      <c r="R30" s="480">
        <v>336135</v>
      </c>
      <c r="S30" s="184">
        <v>333130</v>
      </c>
      <c r="T30" s="617">
        <v>352195</v>
      </c>
      <c r="U30" s="484">
        <v>419012</v>
      </c>
      <c r="V30" s="480">
        <v>386624</v>
      </c>
      <c r="W30" s="184">
        <v>359704</v>
      </c>
      <c r="X30" s="617">
        <v>384325</v>
      </c>
      <c r="Y30" s="484">
        <v>462231</v>
      </c>
      <c r="Z30" s="480">
        <v>431622</v>
      </c>
      <c r="AA30" s="771">
        <v>417373</v>
      </c>
      <c r="AB30" s="617">
        <v>792921</v>
      </c>
      <c r="AC30" s="484">
        <v>857632</v>
      </c>
    </row>
    <row r="31" spans="1:29" ht="18" customHeight="1">
      <c r="A31" s="169"/>
      <c r="B31" s="170"/>
      <c r="C31" s="185" t="s">
        <v>176</v>
      </c>
      <c r="D31" s="186" t="s">
        <v>3</v>
      </c>
      <c r="E31" s="187" t="s">
        <v>177</v>
      </c>
      <c r="F31" s="269">
        <v>199140</v>
      </c>
      <c r="G31" s="485">
        <v>195466</v>
      </c>
      <c r="H31" s="188">
        <v>222873</v>
      </c>
      <c r="I31" s="486">
        <v>213791</v>
      </c>
      <c r="J31" s="269">
        <v>216128</v>
      </c>
      <c r="K31" s="485">
        <v>209868</v>
      </c>
      <c r="L31" s="188">
        <v>216669</v>
      </c>
      <c r="M31" s="486">
        <v>218774</v>
      </c>
      <c r="N31" s="269">
        <v>266609</v>
      </c>
      <c r="O31" s="189">
        <v>254774</v>
      </c>
      <c r="P31" s="618">
        <v>269818</v>
      </c>
      <c r="Q31" s="486">
        <v>256740</v>
      </c>
      <c r="R31" s="269">
        <v>290858</v>
      </c>
      <c r="S31" s="189">
        <v>272527</v>
      </c>
      <c r="T31" s="618">
        <v>274074</v>
      </c>
      <c r="U31" s="486">
        <v>270224</v>
      </c>
      <c r="V31" s="269">
        <v>279597</v>
      </c>
      <c r="W31" s="189">
        <v>271703</v>
      </c>
      <c r="X31" s="618">
        <v>273123</v>
      </c>
      <c r="Y31" s="486">
        <v>283854</v>
      </c>
      <c r="Z31" s="269">
        <v>298271</v>
      </c>
      <c r="AA31" s="772">
        <v>278530</v>
      </c>
      <c r="AB31" s="618">
        <v>439576</v>
      </c>
      <c r="AC31" s="486">
        <v>417940</v>
      </c>
    </row>
    <row r="32" spans="1:29" ht="18" customHeight="1">
      <c r="A32" s="169"/>
      <c r="B32" s="170"/>
      <c r="C32" s="210" t="s">
        <v>178</v>
      </c>
      <c r="D32" s="186" t="s">
        <v>3</v>
      </c>
      <c r="E32" s="187" t="s">
        <v>179</v>
      </c>
      <c r="F32" s="269">
        <v>126066</v>
      </c>
      <c r="G32" s="485">
        <v>108638</v>
      </c>
      <c r="H32" s="188">
        <v>136286</v>
      </c>
      <c r="I32" s="486">
        <v>97413</v>
      </c>
      <c r="J32" s="269">
        <v>96359</v>
      </c>
      <c r="K32" s="485">
        <v>105009</v>
      </c>
      <c r="L32" s="188">
        <v>76833</v>
      </c>
      <c r="M32" s="486">
        <v>134586</v>
      </c>
      <c r="N32" s="269">
        <v>111961</v>
      </c>
      <c r="O32" s="189">
        <v>103112</v>
      </c>
      <c r="P32" s="618">
        <v>110159</v>
      </c>
      <c r="Q32" s="486">
        <v>157094</v>
      </c>
      <c r="R32" s="269">
        <v>121005</v>
      </c>
      <c r="S32" s="189">
        <v>148370</v>
      </c>
      <c r="T32" s="618">
        <v>131544</v>
      </c>
      <c r="U32" s="486">
        <v>105748</v>
      </c>
      <c r="V32" s="269">
        <v>197511</v>
      </c>
      <c r="W32" s="189">
        <v>113287</v>
      </c>
      <c r="X32" s="618">
        <v>146242</v>
      </c>
      <c r="Y32" s="486">
        <v>102829</v>
      </c>
      <c r="Z32" s="269">
        <v>102053</v>
      </c>
      <c r="AA32" s="772">
        <v>191450</v>
      </c>
      <c r="AB32" s="618">
        <v>288896</v>
      </c>
      <c r="AC32" s="486">
        <v>278843</v>
      </c>
    </row>
    <row r="33" spans="1:29" ht="18" customHeight="1">
      <c r="A33" s="169"/>
      <c r="B33" s="170"/>
      <c r="C33" s="210" t="s">
        <v>180</v>
      </c>
      <c r="D33" s="186" t="s">
        <v>181</v>
      </c>
      <c r="E33" s="187" t="s">
        <v>182</v>
      </c>
      <c r="F33" s="494" t="s">
        <v>112</v>
      </c>
      <c r="G33" s="495" t="s">
        <v>112</v>
      </c>
      <c r="H33" s="241" t="s">
        <v>112</v>
      </c>
      <c r="I33" s="497" t="s">
        <v>112</v>
      </c>
      <c r="J33" s="494" t="s">
        <v>112</v>
      </c>
      <c r="K33" s="495" t="s">
        <v>112</v>
      </c>
      <c r="L33" s="241" t="s">
        <v>112</v>
      </c>
      <c r="M33" s="497" t="s">
        <v>112</v>
      </c>
      <c r="N33" s="269">
        <v>33564</v>
      </c>
      <c r="O33" s="189">
        <v>36863</v>
      </c>
      <c r="P33" s="618">
        <v>37772</v>
      </c>
      <c r="Q33" s="486">
        <v>39143</v>
      </c>
      <c r="R33" s="269">
        <v>40011</v>
      </c>
      <c r="S33" s="189">
        <v>40836</v>
      </c>
      <c r="T33" s="618">
        <v>40612</v>
      </c>
      <c r="U33" s="486">
        <v>41439</v>
      </c>
      <c r="V33" s="269">
        <v>39506</v>
      </c>
      <c r="W33" s="189">
        <v>39463</v>
      </c>
      <c r="X33" s="618">
        <v>39659</v>
      </c>
      <c r="Y33" s="486">
        <v>42560</v>
      </c>
      <c r="Z33" s="269">
        <v>45319</v>
      </c>
      <c r="AA33" s="772">
        <v>46695</v>
      </c>
      <c r="AB33" s="618">
        <v>61445</v>
      </c>
      <c r="AC33" s="486">
        <v>64280</v>
      </c>
    </row>
    <row r="34" spans="1:29" ht="18" customHeight="1">
      <c r="A34" s="169"/>
      <c r="B34" s="170"/>
      <c r="C34" s="210" t="s">
        <v>183</v>
      </c>
      <c r="D34" s="186" t="s">
        <v>3</v>
      </c>
      <c r="E34" s="187" t="s">
        <v>184</v>
      </c>
      <c r="F34" s="269">
        <v>4677</v>
      </c>
      <c r="G34" s="485">
        <v>15318</v>
      </c>
      <c r="H34" s="188">
        <v>25784</v>
      </c>
      <c r="I34" s="486">
        <v>23111</v>
      </c>
      <c r="J34" s="269">
        <v>3690</v>
      </c>
      <c r="K34" s="485">
        <v>3756</v>
      </c>
      <c r="L34" s="188">
        <v>4301</v>
      </c>
      <c r="M34" s="486">
        <v>28717</v>
      </c>
      <c r="N34" s="269">
        <v>1085</v>
      </c>
      <c r="O34" s="189">
        <v>1226</v>
      </c>
      <c r="P34" s="618">
        <v>2943</v>
      </c>
      <c r="Q34" s="486">
        <v>4604</v>
      </c>
      <c r="R34" s="269">
        <v>5115</v>
      </c>
      <c r="S34" s="189">
        <v>6173</v>
      </c>
      <c r="T34" s="618">
        <v>12165</v>
      </c>
      <c r="U34" s="486">
        <v>4075</v>
      </c>
      <c r="V34" s="269">
        <v>6209</v>
      </c>
      <c r="W34" s="189">
        <v>5180</v>
      </c>
      <c r="X34" s="618">
        <v>4430</v>
      </c>
      <c r="Y34" s="486">
        <v>3572</v>
      </c>
      <c r="Z34" s="269">
        <v>5276</v>
      </c>
      <c r="AA34" s="772">
        <v>4356</v>
      </c>
      <c r="AB34" s="618">
        <v>7796</v>
      </c>
      <c r="AC34" s="486">
        <v>13366</v>
      </c>
    </row>
    <row r="35" spans="1:29" ht="18" customHeight="1">
      <c r="A35" s="169"/>
      <c r="B35" s="170"/>
      <c r="C35" s="185" t="s">
        <v>185</v>
      </c>
      <c r="D35" s="186" t="s">
        <v>3</v>
      </c>
      <c r="E35" s="187" t="s">
        <v>186</v>
      </c>
      <c r="F35" s="269">
        <v>12113</v>
      </c>
      <c r="G35" s="485">
        <v>26107</v>
      </c>
      <c r="H35" s="188">
        <v>18806</v>
      </c>
      <c r="I35" s="486">
        <v>26213</v>
      </c>
      <c r="J35" s="269">
        <v>13423</v>
      </c>
      <c r="K35" s="485">
        <v>21947</v>
      </c>
      <c r="L35" s="188">
        <v>16648</v>
      </c>
      <c r="M35" s="486">
        <v>30437</v>
      </c>
      <c r="N35" s="269">
        <v>10868</v>
      </c>
      <c r="O35" s="189">
        <v>25953</v>
      </c>
      <c r="P35" s="618">
        <v>16390</v>
      </c>
      <c r="Q35" s="486">
        <v>32002</v>
      </c>
      <c r="R35" s="269">
        <v>12838</v>
      </c>
      <c r="S35" s="189">
        <v>24766</v>
      </c>
      <c r="T35" s="618">
        <v>20886</v>
      </c>
      <c r="U35" s="486">
        <v>39602</v>
      </c>
      <c r="V35" s="269">
        <v>13724</v>
      </c>
      <c r="W35" s="189">
        <v>30634</v>
      </c>
      <c r="X35" s="618">
        <v>24186</v>
      </c>
      <c r="Y35" s="486">
        <v>47319</v>
      </c>
      <c r="Z35" s="269">
        <v>19075</v>
      </c>
      <c r="AA35" s="772">
        <v>27987</v>
      </c>
      <c r="AB35" s="618">
        <v>36867</v>
      </c>
      <c r="AC35" s="486">
        <v>43550</v>
      </c>
    </row>
    <row r="36" spans="1:29" ht="18" customHeight="1">
      <c r="A36" s="169"/>
      <c r="B36" s="221"/>
      <c r="C36" s="185" t="s">
        <v>187</v>
      </c>
      <c r="D36" s="186" t="s">
        <v>3</v>
      </c>
      <c r="E36" s="187" t="s">
        <v>188</v>
      </c>
      <c r="F36" s="269">
        <v>3883</v>
      </c>
      <c r="G36" s="485">
        <v>4851</v>
      </c>
      <c r="H36" s="188">
        <v>9364</v>
      </c>
      <c r="I36" s="486">
        <v>7935</v>
      </c>
      <c r="J36" s="269">
        <v>5667</v>
      </c>
      <c r="K36" s="485">
        <v>9535</v>
      </c>
      <c r="L36" s="188">
        <v>14287</v>
      </c>
      <c r="M36" s="486">
        <v>12434</v>
      </c>
      <c r="N36" s="269">
        <v>8760</v>
      </c>
      <c r="O36" s="189">
        <v>10737</v>
      </c>
      <c r="P36" s="618">
        <v>10355</v>
      </c>
      <c r="Q36" s="486">
        <v>4273</v>
      </c>
      <c r="R36" s="269">
        <v>3131</v>
      </c>
      <c r="S36" s="189">
        <v>1982</v>
      </c>
      <c r="T36" s="618">
        <v>1786</v>
      </c>
      <c r="U36" s="486">
        <v>4224</v>
      </c>
      <c r="V36" s="269">
        <v>4851</v>
      </c>
      <c r="W36" s="189">
        <v>5202</v>
      </c>
      <c r="X36" s="618">
        <v>6006</v>
      </c>
      <c r="Y36" s="486">
        <v>7650</v>
      </c>
      <c r="Z36" s="269">
        <v>7625</v>
      </c>
      <c r="AA36" s="772">
        <v>10149</v>
      </c>
      <c r="AB36" s="618">
        <v>19635</v>
      </c>
      <c r="AC36" s="486">
        <v>23098</v>
      </c>
    </row>
    <row r="37" spans="1:29" ht="18" customHeight="1">
      <c r="A37" s="169"/>
      <c r="B37" s="221"/>
      <c r="C37" s="223" t="s">
        <v>638</v>
      </c>
      <c r="D37" s="224" t="s">
        <v>3</v>
      </c>
      <c r="E37" s="225" t="s">
        <v>644</v>
      </c>
      <c r="F37" s="242" t="s">
        <v>112</v>
      </c>
      <c r="G37" s="243" t="s">
        <v>112</v>
      </c>
      <c r="H37" s="414" t="s">
        <v>112</v>
      </c>
      <c r="I37" s="505" t="s">
        <v>112</v>
      </c>
      <c r="J37" s="242" t="s">
        <v>112</v>
      </c>
      <c r="K37" s="243" t="s">
        <v>112</v>
      </c>
      <c r="L37" s="414" t="s">
        <v>112</v>
      </c>
      <c r="M37" s="505" t="s">
        <v>112</v>
      </c>
      <c r="N37" s="242" t="s">
        <v>112</v>
      </c>
      <c r="O37" s="226" t="s">
        <v>112</v>
      </c>
      <c r="P37" s="862" t="s">
        <v>112</v>
      </c>
      <c r="Q37" s="505" t="s">
        <v>112</v>
      </c>
      <c r="R37" s="242" t="s">
        <v>112</v>
      </c>
      <c r="S37" s="226" t="s">
        <v>112</v>
      </c>
      <c r="T37" s="862" t="s">
        <v>112</v>
      </c>
      <c r="U37" s="505" t="s">
        <v>112</v>
      </c>
      <c r="V37" s="242" t="s">
        <v>112</v>
      </c>
      <c r="W37" s="226" t="s">
        <v>112</v>
      </c>
      <c r="X37" s="862" t="s">
        <v>112</v>
      </c>
      <c r="Y37" s="505" t="s">
        <v>112</v>
      </c>
      <c r="Z37" s="242" t="s">
        <v>112</v>
      </c>
      <c r="AA37" s="778" t="s">
        <v>639</v>
      </c>
      <c r="AB37" s="862">
        <v>24422</v>
      </c>
      <c r="AC37" s="505">
        <v>16409</v>
      </c>
    </row>
    <row r="38" spans="1:29" ht="18" customHeight="1">
      <c r="A38" s="169"/>
      <c r="B38" s="222"/>
      <c r="C38" s="223" t="s">
        <v>189</v>
      </c>
      <c r="D38" s="224" t="s">
        <v>3</v>
      </c>
      <c r="E38" s="225" t="s">
        <v>190</v>
      </c>
      <c r="F38" s="242">
        <v>35269</v>
      </c>
      <c r="G38" s="243">
        <v>30239</v>
      </c>
      <c r="H38" s="414">
        <v>31141</v>
      </c>
      <c r="I38" s="505">
        <v>30870</v>
      </c>
      <c r="J38" s="242">
        <v>33368</v>
      </c>
      <c r="K38" s="243">
        <v>27263</v>
      </c>
      <c r="L38" s="196">
        <v>26399</v>
      </c>
      <c r="M38" s="505">
        <v>32898</v>
      </c>
      <c r="N38" s="242">
        <v>23927</v>
      </c>
      <c r="O38" s="226">
        <v>15769</v>
      </c>
      <c r="P38" s="619">
        <v>17872</v>
      </c>
      <c r="Q38" s="505">
        <v>29674</v>
      </c>
      <c r="R38" s="242">
        <v>27717</v>
      </c>
      <c r="S38" s="226">
        <v>22338</v>
      </c>
      <c r="T38" s="619">
        <v>26989</v>
      </c>
      <c r="U38" s="505">
        <v>40064</v>
      </c>
      <c r="V38" s="242">
        <v>39223</v>
      </c>
      <c r="W38" s="226">
        <v>28200</v>
      </c>
      <c r="X38" s="619">
        <v>30614</v>
      </c>
      <c r="Y38" s="505">
        <v>37781</v>
      </c>
      <c r="Z38" s="242">
        <v>36527</v>
      </c>
      <c r="AA38" s="778">
        <v>28036</v>
      </c>
      <c r="AB38" s="619">
        <v>43243</v>
      </c>
      <c r="AC38" s="505">
        <v>89186</v>
      </c>
    </row>
    <row r="39" spans="1:29" ht="18" customHeight="1">
      <c r="A39" s="169"/>
      <c r="B39" s="199" t="s">
        <v>191</v>
      </c>
      <c r="C39" s="200"/>
      <c r="D39" s="201" t="s">
        <v>3</v>
      </c>
      <c r="E39" s="202" t="s">
        <v>192</v>
      </c>
      <c r="F39" s="506">
        <v>672489</v>
      </c>
      <c r="G39" s="508">
        <v>708662</v>
      </c>
      <c r="H39" s="507">
        <v>690419</v>
      </c>
      <c r="I39" s="510">
        <v>702479</v>
      </c>
      <c r="J39" s="506">
        <v>705251</v>
      </c>
      <c r="K39" s="508">
        <v>712970</v>
      </c>
      <c r="L39" s="178">
        <v>758881</v>
      </c>
      <c r="M39" s="510">
        <v>692394</v>
      </c>
      <c r="N39" s="506">
        <v>801687</v>
      </c>
      <c r="O39" s="227">
        <v>821766</v>
      </c>
      <c r="P39" s="616">
        <v>883834</v>
      </c>
      <c r="Q39" s="510">
        <v>815555</v>
      </c>
      <c r="R39" s="506">
        <v>816248</v>
      </c>
      <c r="S39" s="227">
        <v>790722</v>
      </c>
      <c r="T39" s="616">
        <v>871706</v>
      </c>
      <c r="U39" s="510">
        <v>846080</v>
      </c>
      <c r="V39" s="506">
        <v>803560</v>
      </c>
      <c r="W39" s="227">
        <v>808368</v>
      </c>
      <c r="X39" s="616">
        <v>766552</v>
      </c>
      <c r="Y39" s="510">
        <v>768449</v>
      </c>
      <c r="Z39" s="506">
        <v>755148</v>
      </c>
      <c r="AA39" s="779">
        <v>848116</v>
      </c>
      <c r="AB39" s="616">
        <v>1817285</v>
      </c>
      <c r="AC39" s="510">
        <v>1957526</v>
      </c>
    </row>
    <row r="40" spans="1:29" ht="18" customHeight="1">
      <c r="A40" s="169"/>
      <c r="B40" s="170"/>
      <c r="C40" s="180" t="s">
        <v>193</v>
      </c>
      <c r="D40" s="181" t="s">
        <v>3</v>
      </c>
      <c r="E40" s="182" t="s">
        <v>194</v>
      </c>
      <c r="F40" s="480">
        <v>433741</v>
      </c>
      <c r="G40" s="482">
        <v>465693</v>
      </c>
      <c r="H40" s="481">
        <v>456266</v>
      </c>
      <c r="I40" s="484">
        <v>468860</v>
      </c>
      <c r="J40" s="480">
        <v>466210</v>
      </c>
      <c r="K40" s="482">
        <v>469722</v>
      </c>
      <c r="L40" s="183">
        <v>506637</v>
      </c>
      <c r="M40" s="484">
        <v>446437</v>
      </c>
      <c r="N40" s="480">
        <v>454838</v>
      </c>
      <c r="O40" s="184">
        <v>454502</v>
      </c>
      <c r="P40" s="617">
        <v>511833</v>
      </c>
      <c r="Q40" s="484">
        <v>440861</v>
      </c>
      <c r="R40" s="480">
        <v>440544</v>
      </c>
      <c r="S40" s="184">
        <v>409492</v>
      </c>
      <c r="T40" s="617">
        <v>480789</v>
      </c>
      <c r="U40" s="484">
        <v>473154</v>
      </c>
      <c r="V40" s="480">
        <v>427698</v>
      </c>
      <c r="W40" s="184">
        <v>428135</v>
      </c>
      <c r="X40" s="617">
        <v>390162</v>
      </c>
      <c r="Y40" s="484">
        <v>393651</v>
      </c>
      <c r="Z40" s="480">
        <v>364618</v>
      </c>
      <c r="AA40" s="771">
        <v>443552</v>
      </c>
      <c r="AB40" s="617">
        <v>1302029</v>
      </c>
      <c r="AC40" s="484">
        <v>1453018</v>
      </c>
    </row>
    <row r="41" spans="1:29" ht="18" customHeight="1">
      <c r="A41" s="169"/>
      <c r="B41" s="170"/>
      <c r="C41" s="228" t="s">
        <v>180</v>
      </c>
      <c r="D41" s="207" t="s">
        <v>3</v>
      </c>
      <c r="E41" s="208" t="s">
        <v>195</v>
      </c>
      <c r="F41" s="494" t="s">
        <v>112</v>
      </c>
      <c r="G41" s="495" t="s">
        <v>112</v>
      </c>
      <c r="H41" s="241" t="s">
        <v>112</v>
      </c>
      <c r="I41" s="497" t="s">
        <v>112</v>
      </c>
      <c r="J41" s="494" t="s">
        <v>112</v>
      </c>
      <c r="K41" s="495" t="s">
        <v>112</v>
      </c>
      <c r="L41" s="241" t="s">
        <v>112</v>
      </c>
      <c r="M41" s="497" t="s">
        <v>112</v>
      </c>
      <c r="N41" s="511">
        <v>105752</v>
      </c>
      <c r="O41" s="229">
        <v>126500</v>
      </c>
      <c r="P41" s="620">
        <v>126280</v>
      </c>
      <c r="Q41" s="515">
        <v>122219</v>
      </c>
      <c r="R41" s="511">
        <v>120306</v>
      </c>
      <c r="S41" s="229">
        <v>117394</v>
      </c>
      <c r="T41" s="620">
        <v>113062</v>
      </c>
      <c r="U41" s="515">
        <v>117866</v>
      </c>
      <c r="V41" s="511">
        <v>116721</v>
      </c>
      <c r="W41" s="229">
        <v>117516</v>
      </c>
      <c r="X41" s="620">
        <v>115931</v>
      </c>
      <c r="Y41" s="515">
        <v>124004</v>
      </c>
      <c r="Z41" s="511">
        <v>133316</v>
      </c>
      <c r="AA41" s="780">
        <v>135597</v>
      </c>
      <c r="AB41" s="620">
        <v>214015</v>
      </c>
      <c r="AC41" s="515">
        <v>204640</v>
      </c>
    </row>
    <row r="42" spans="1:29" ht="18" customHeight="1">
      <c r="A42" s="169"/>
      <c r="B42" s="170"/>
      <c r="C42" s="185" t="s">
        <v>183</v>
      </c>
      <c r="D42" s="186" t="s">
        <v>3</v>
      </c>
      <c r="E42" s="187" t="s">
        <v>196</v>
      </c>
      <c r="F42" s="474">
        <v>9041</v>
      </c>
      <c r="G42" s="516">
        <v>9371</v>
      </c>
      <c r="H42" s="472">
        <v>11112</v>
      </c>
      <c r="I42" s="517">
        <v>10936</v>
      </c>
      <c r="J42" s="474">
        <v>13954</v>
      </c>
      <c r="K42" s="516">
        <v>14952</v>
      </c>
      <c r="L42" s="188">
        <v>23211</v>
      </c>
      <c r="M42" s="517">
        <v>21908</v>
      </c>
      <c r="N42" s="474">
        <v>13205</v>
      </c>
      <c r="O42" s="230">
        <v>11226</v>
      </c>
      <c r="P42" s="618">
        <v>13383</v>
      </c>
      <c r="Q42" s="517">
        <v>12155</v>
      </c>
      <c r="R42" s="474">
        <v>11277</v>
      </c>
      <c r="S42" s="230">
        <v>13717</v>
      </c>
      <c r="T42" s="618">
        <v>18545</v>
      </c>
      <c r="U42" s="517">
        <v>13631</v>
      </c>
      <c r="V42" s="474">
        <v>14230</v>
      </c>
      <c r="W42" s="230">
        <v>13859</v>
      </c>
      <c r="X42" s="618">
        <v>13568</v>
      </c>
      <c r="Y42" s="517">
        <v>15098</v>
      </c>
      <c r="Z42" s="474">
        <v>14114</v>
      </c>
      <c r="AA42" s="781">
        <v>20723</v>
      </c>
      <c r="AB42" s="618">
        <v>20631</v>
      </c>
      <c r="AC42" s="517">
        <v>17167</v>
      </c>
    </row>
    <row r="43" spans="1:29" ht="18" customHeight="1">
      <c r="A43" s="169"/>
      <c r="B43" s="170"/>
      <c r="C43" s="185" t="s">
        <v>197</v>
      </c>
      <c r="D43" s="186" t="s">
        <v>3</v>
      </c>
      <c r="E43" s="231" t="s">
        <v>198</v>
      </c>
      <c r="F43" s="474">
        <v>192729</v>
      </c>
      <c r="G43" s="516">
        <v>196093</v>
      </c>
      <c r="H43" s="472">
        <v>201323</v>
      </c>
      <c r="I43" s="517">
        <v>199849</v>
      </c>
      <c r="J43" s="474">
        <v>202089</v>
      </c>
      <c r="K43" s="516">
        <v>205359</v>
      </c>
      <c r="L43" s="188">
        <v>207996</v>
      </c>
      <c r="M43" s="517">
        <v>202491</v>
      </c>
      <c r="N43" s="474">
        <v>207549</v>
      </c>
      <c r="O43" s="230">
        <v>210166</v>
      </c>
      <c r="P43" s="618">
        <v>213783</v>
      </c>
      <c r="Q43" s="517">
        <v>207854</v>
      </c>
      <c r="R43" s="474">
        <v>210156</v>
      </c>
      <c r="S43" s="230">
        <v>213501</v>
      </c>
      <c r="T43" s="618">
        <v>216923</v>
      </c>
      <c r="U43" s="517">
        <v>202323</v>
      </c>
      <c r="V43" s="474">
        <v>205116</v>
      </c>
      <c r="W43" s="230">
        <v>208158</v>
      </c>
      <c r="X43" s="618">
        <v>211775</v>
      </c>
      <c r="Y43" s="517">
        <v>193170</v>
      </c>
      <c r="Z43" s="474">
        <v>196316</v>
      </c>
      <c r="AA43" s="781">
        <v>199586</v>
      </c>
      <c r="AB43" s="618">
        <v>205848</v>
      </c>
      <c r="AC43" s="517">
        <v>183404</v>
      </c>
    </row>
    <row r="44" spans="1:29" ht="18" customHeight="1">
      <c r="A44" s="169"/>
      <c r="B44" s="170"/>
      <c r="C44" s="185" t="s">
        <v>199</v>
      </c>
      <c r="D44" s="186" t="s">
        <v>3</v>
      </c>
      <c r="E44" s="187" t="s">
        <v>200</v>
      </c>
      <c r="F44" s="269">
        <v>2417</v>
      </c>
      <c r="G44" s="485">
        <v>2789</v>
      </c>
      <c r="H44" s="188">
        <v>2844</v>
      </c>
      <c r="I44" s="486">
        <v>3208</v>
      </c>
      <c r="J44" s="269">
        <v>3250</v>
      </c>
      <c r="K44" s="485">
        <v>3218</v>
      </c>
      <c r="L44" s="188">
        <v>3770</v>
      </c>
      <c r="M44" s="486">
        <v>3562</v>
      </c>
      <c r="N44" s="269">
        <v>3684</v>
      </c>
      <c r="O44" s="189">
        <v>3731</v>
      </c>
      <c r="P44" s="618">
        <v>3910</v>
      </c>
      <c r="Q44" s="486">
        <v>4131</v>
      </c>
      <c r="R44" s="269">
        <v>4170</v>
      </c>
      <c r="S44" s="189">
        <v>4340</v>
      </c>
      <c r="T44" s="618">
        <v>4501</v>
      </c>
      <c r="U44" s="486">
        <v>4268</v>
      </c>
      <c r="V44" s="269">
        <v>4214</v>
      </c>
      <c r="W44" s="189">
        <v>4074</v>
      </c>
      <c r="X44" s="618">
        <v>3618</v>
      </c>
      <c r="Y44" s="486">
        <v>5863</v>
      </c>
      <c r="Z44" s="269">
        <v>5268</v>
      </c>
      <c r="AA44" s="772">
        <v>6046</v>
      </c>
      <c r="AB44" s="618">
        <v>9753</v>
      </c>
      <c r="AC44" s="486">
        <v>10248</v>
      </c>
    </row>
    <row r="45" spans="1:29" ht="18" customHeight="1">
      <c r="A45" s="169"/>
      <c r="B45" s="170"/>
      <c r="C45" s="185" t="s">
        <v>201</v>
      </c>
      <c r="D45" s="186" t="s">
        <v>3</v>
      </c>
      <c r="E45" s="187" t="s">
        <v>202</v>
      </c>
      <c r="F45" s="269">
        <v>23862</v>
      </c>
      <c r="G45" s="485">
        <v>23672</v>
      </c>
      <c r="H45" s="188">
        <v>8383</v>
      </c>
      <c r="I45" s="486">
        <v>7710</v>
      </c>
      <c r="J45" s="269">
        <v>6837</v>
      </c>
      <c r="K45" s="485">
        <v>6036</v>
      </c>
      <c r="L45" s="188">
        <v>5070</v>
      </c>
      <c r="M45" s="486">
        <v>5532</v>
      </c>
      <c r="N45" s="269">
        <v>7814</v>
      </c>
      <c r="O45" s="189">
        <v>5486</v>
      </c>
      <c r="P45" s="618">
        <v>5734</v>
      </c>
      <c r="Q45" s="486">
        <v>18868</v>
      </c>
      <c r="R45" s="269">
        <v>18087</v>
      </c>
      <c r="S45" s="189">
        <v>18164</v>
      </c>
      <c r="T45" s="618">
        <v>17611</v>
      </c>
      <c r="U45" s="486">
        <v>16366</v>
      </c>
      <c r="V45" s="269">
        <v>16930</v>
      </c>
      <c r="W45" s="189">
        <v>17453</v>
      </c>
      <c r="X45" s="618">
        <v>18811</v>
      </c>
      <c r="Y45" s="486">
        <v>22764</v>
      </c>
      <c r="Z45" s="269">
        <v>25473</v>
      </c>
      <c r="AA45" s="772">
        <v>25125</v>
      </c>
      <c r="AB45" s="618">
        <v>42776</v>
      </c>
      <c r="AC45" s="486">
        <v>45466</v>
      </c>
    </row>
    <row r="46" spans="1:29" ht="18" customHeight="1">
      <c r="A46" s="169"/>
      <c r="B46" s="232"/>
      <c r="C46" s="191" t="s">
        <v>203</v>
      </c>
      <c r="D46" s="192" t="s">
        <v>3</v>
      </c>
      <c r="E46" s="193" t="s">
        <v>204</v>
      </c>
      <c r="F46" s="518">
        <v>10700</v>
      </c>
      <c r="G46" s="520">
        <v>11043</v>
      </c>
      <c r="H46" s="519">
        <v>10492</v>
      </c>
      <c r="I46" s="522">
        <v>11916</v>
      </c>
      <c r="J46" s="518">
        <v>12909</v>
      </c>
      <c r="K46" s="520">
        <v>13682</v>
      </c>
      <c r="L46" s="196">
        <v>12199</v>
      </c>
      <c r="M46" s="522">
        <v>12463</v>
      </c>
      <c r="N46" s="518">
        <v>8846</v>
      </c>
      <c r="O46" s="233">
        <v>10155</v>
      </c>
      <c r="P46" s="619">
        <v>8910</v>
      </c>
      <c r="Q46" s="522">
        <v>9466</v>
      </c>
      <c r="R46" s="518">
        <v>11709</v>
      </c>
      <c r="S46" s="233">
        <v>14114</v>
      </c>
      <c r="T46" s="619">
        <v>20276</v>
      </c>
      <c r="U46" s="522">
        <v>18472</v>
      </c>
      <c r="V46" s="518">
        <v>18651</v>
      </c>
      <c r="W46" s="233">
        <v>19174</v>
      </c>
      <c r="X46" s="619">
        <v>12687</v>
      </c>
      <c r="Y46" s="522">
        <v>13898</v>
      </c>
      <c r="Z46" s="518">
        <v>16043</v>
      </c>
      <c r="AA46" s="782">
        <v>17487</v>
      </c>
      <c r="AB46" s="619">
        <v>22233</v>
      </c>
      <c r="AC46" s="522">
        <v>43583</v>
      </c>
    </row>
    <row r="47" spans="1:29" ht="18" customHeight="1" thickBot="1">
      <c r="A47" s="169"/>
      <c r="B47" s="199" t="s">
        <v>205</v>
      </c>
      <c r="C47" s="200"/>
      <c r="D47" s="201" t="s">
        <v>3</v>
      </c>
      <c r="E47" s="202" t="s">
        <v>206</v>
      </c>
      <c r="F47" s="506">
        <v>1317172</v>
      </c>
      <c r="G47" s="508">
        <v>1364559</v>
      </c>
      <c r="H47" s="507">
        <v>1411367</v>
      </c>
      <c r="I47" s="510">
        <v>1409696</v>
      </c>
      <c r="J47" s="506">
        <v>1343046</v>
      </c>
      <c r="K47" s="508">
        <v>1377566</v>
      </c>
      <c r="L47" s="216">
        <v>1396057</v>
      </c>
      <c r="M47" s="510">
        <v>1509253</v>
      </c>
      <c r="N47" s="506">
        <v>1595153</v>
      </c>
      <c r="O47" s="227">
        <v>1583502</v>
      </c>
      <c r="P47" s="621">
        <v>1695503</v>
      </c>
      <c r="Q47" s="510">
        <v>1698593</v>
      </c>
      <c r="R47" s="506">
        <v>1653059</v>
      </c>
      <c r="S47" s="227">
        <v>1640843</v>
      </c>
      <c r="T47" s="621">
        <v>1731958</v>
      </c>
      <c r="U47" s="510">
        <v>1770468</v>
      </c>
      <c r="V47" s="506">
        <v>1770805</v>
      </c>
      <c r="W47" s="227">
        <v>1661741</v>
      </c>
      <c r="X47" s="621">
        <v>1675136</v>
      </c>
      <c r="Y47" s="510">
        <v>1756246</v>
      </c>
      <c r="Z47" s="506">
        <v>1700917</v>
      </c>
      <c r="AA47" s="779">
        <v>1852693</v>
      </c>
      <c r="AB47" s="621">
        <v>3532086</v>
      </c>
      <c r="AC47" s="510">
        <v>3761829</v>
      </c>
    </row>
    <row r="48" spans="1:29" ht="18" customHeight="1">
      <c r="B48" s="234" t="s">
        <v>207</v>
      </c>
      <c r="C48" s="166"/>
      <c r="D48" s="167" t="s">
        <v>3</v>
      </c>
      <c r="E48" s="235" t="s">
        <v>208</v>
      </c>
      <c r="F48" s="523"/>
      <c r="G48" s="525"/>
      <c r="H48" s="524"/>
      <c r="I48" s="527"/>
      <c r="J48" s="523"/>
      <c r="K48" s="525"/>
      <c r="L48" s="218"/>
      <c r="M48" s="527"/>
      <c r="N48" s="523"/>
      <c r="O48" s="236"/>
      <c r="P48" s="219"/>
      <c r="Q48" s="527"/>
      <c r="R48" s="523"/>
      <c r="S48" s="441"/>
      <c r="T48" s="440"/>
      <c r="U48" s="622"/>
      <c r="V48" s="523"/>
      <c r="W48" s="441"/>
      <c r="X48" s="440"/>
      <c r="Y48" s="622"/>
      <c r="Z48" s="523"/>
      <c r="AA48" s="441"/>
      <c r="AB48" s="440"/>
      <c r="AC48" s="622"/>
    </row>
    <row r="49" spans="1:29" ht="18" customHeight="1">
      <c r="A49" s="169"/>
      <c r="B49" s="199" t="s">
        <v>209</v>
      </c>
      <c r="C49" s="237"/>
      <c r="D49" s="238" t="s">
        <v>3</v>
      </c>
      <c r="E49" s="239" t="s">
        <v>210</v>
      </c>
      <c r="F49" s="528">
        <v>779915</v>
      </c>
      <c r="G49" s="530">
        <v>814984</v>
      </c>
      <c r="H49" s="529">
        <v>836084</v>
      </c>
      <c r="I49" s="532">
        <v>826179</v>
      </c>
      <c r="J49" s="528">
        <v>867050</v>
      </c>
      <c r="K49" s="530">
        <v>915258</v>
      </c>
      <c r="L49" s="178">
        <v>881996</v>
      </c>
      <c r="M49" s="532">
        <v>925667</v>
      </c>
      <c r="N49" s="528">
        <v>924354</v>
      </c>
      <c r="O49" s="240">
        <v>929666</v>
      </c>
      <c r="P49" s="616">
        <v>959983</v>
      </c>
      <c r="Q49" s="532">
        <v>939683</v>
      </c>
      <c r="R49" s="528">
        <v>963494</v>
      </c>
      <c r="S49" s="240">
        <v>988015</v>
      </c>
      <c r="T49" s="616">
        <v>995695</v>
      </c>
      <c r="U49" s="532">
        <v>1072899</v>
      </c>
      <c r="V49" s="528">
        <v>1094331</v>
      </c>
      <c r="W49" s="240">
        <v>1167584</v>
      </c>
      <c r="X49" s="616">
        <v>1213719</v>
      </c>
      <c r="Y49" s="532">
        <v>1270874</v>
      </c>
      <c r="Z49" s="528">
        <v>1367251</v>
      </c>
      <c r="AA49" s="783">
        <v>1437954</v>
      </c>
      <c r="AB49" s="616">
        <v>1390836</v>
      </c>
      <c r="AC49" s="532">
        <v>1452367</v>
      </c>
    </row>
    <row r="50" spans="1:29" ht="18" customHeight="1">
      <c r="A50" s="169"/>
      <c r="B50" s="170"/>
      <c r="C50" s="228" t="s">
        <v>211</v>
      </c>
      <c r="D50" s="207" t="s">
        <v>3</v>
      </c>
      <c r="E50" s="208" t="s">
        <v>212</v>
      </c>
      <c r="F50" s="494">
        <v>142520</v>
      </c>
      <c r="G50" s="495">
        <v>142520</v>
      </c>
      <c r="H50" s="241">
        <v>142520</v>
      </c>
      <c r="I50" s="497">
        <v>142520</v>
      </c>
      <c r="J50" s="494">
        <v>142520</v>
      </c>
      <c r="K50" s="495">
        <v>142520</v>
      </c>
      <c r="L50" s="241">
        <v>142520</v>
      </c>
      <c r="M50" s="497">
        <v>142520</v>
      </c>
      <c r="N50" s="494">
        <v>142520</v>
      </c>
      <c r="O50" s="209">
        <v>142520</v>
      </c>
      <c r="P50" s="620">
        <v>142520</v>
      </c>
      <c r="Q50" s="497">
        <v>142520</v>
      </c>
      <c r="R50" s="494">
        <v>142520</v>
      </c>
      <c r="S50" s="209">
        <v>142520</v>
      </c>
      <c r="T50" s="620">
        <v>142520</v>
      </c>
      <c r="U50" s="497">
        <v>142520</v>
      </c>
      <c r="V50" s="494">
        <v>142520</v>
      </c>
      <c r="W50" s="209">
        <v>142520</v>
      </c>
      <c r="X50" s="620">
        <v>142520</v>
      </c>
      <c r="Y50" s="497">
        <v>142520</v>
      </c>
      <c r="Z50" s="494">
        <v>142520</v>
      </c>
      <c r="AA50" s="776">
        <v>142520</v>
      </c>
      <c r="AB50" s="620">
        <v>142520</v>
      </c>
      <c r="AC50" s="497">
        <v>142520</v>
      </c>
    </row>
    <row r="51" spans="1:29" ht="18" customHeight="1">
      <c r="A51" s="169"/>
      <c r="B51" s="170"/>
      <c r="C51" s="185" t="s">
        <v>213</v>
      </c>
      <c r="D51" s="186" t="s">
        <v>3</v>
      </c>
      <c r="E51" s="187" t="s">
        <v>214</v>
      </c>
      <c r="F51" s="269">
        <v>118549</v>
      </c>
      <c r="G51" s="485">
        <v>117434</v>
      </c>
      <c r="H51" s="188">
        <v>115508</v>
      </c>
      <c r="I51" s="486">
        <v>116193</v>
      </c>
      <c r="J51" s="269">
        <v>116205</v>
      </c>
      <c r="K51" s="485">
        <v>114891</v>
      </c>
      <c r="L51" s="188">
        <v>115611</v>
      </c>
      <c r="M51" s="486">
        <v>115740</v>
      </c>
      <c r="N51" s="269">
        <v>115126</v>
      </c>
      <c r="O51" s="189">
        <v>115382</v>
      </c>
      <c r="P51" s="618">
        <v>111130</v>
      </c>
      <c r="Q51" s="486">
        <v>111596</v>
      </c>
      <c r="R51" s="269">
        <v>111622</v>
      </c>
      <c r="S51" s="189">
        <v>110966</v>
      </c>
      <c r="T51" s="618">
        <v>106589</v>
      </c>
      <c r="U51" s="486">
        <v>105988</v>
      </c>
      <c r="V51" s="269">
        <v>102598</v>
      </c>
      <c r="W51" s="189">
        <v>102641</v>
      </c>
      <c r="X51" s="618">
        <v>103860</v>
      </c>
      <c r="Y51" s="486">
        <v>102340</v>
      </c>
      <c r="Z51" s="269">
        <v>103535</v>
      </c>
      <c r="AA51" s="772">
        <v>97016</v>
      </c>
      <c r="AB51" s="618">
        <v>24940</v>
      </c>
      <c r="AC51" s="486">
        <v>26752</v>
      </c>
    </row>
    <row r="52" spans="1:29" ht="18" customHeight="1">
      <c r="A52" s="169"/>
      <c r="B52" s="170"/>
      <c r="C52" s="223" t="s">
        <v>215</v>
      </c>
      <c r="D52" s="186" t="s">
        <v>3</v>
      </c>
      <c r="E52" s="225" t="s">
        <v>216</v>
      </c>
      <c r="F52" s="242">
        <v>472325</v>
      </c>
      <c r="G52" s="243">
        <v>490407</v>
      </c>
      <c r="H52" s="414">
        <v>500711</v>
      </c>
      <c r="I52" s="505">
        <v>528601</v>
      </c>
      <c r="J52" s="242">
        <v>543120</v>
      </c>
      <c r="K52" s="243">
        <v>561214</v>
      </c>
      <c r="L52" s="188">
        <v>571007</v>
      </c>
      <c r="M52" s="505">
        <v>603171</v>
      </c>
      <c r="N52" s="242">
        <v>611205</v>
      </c>
      <c r="O52" s="226">
        <v>635391</v>
      </c>
      <c r="P52" s="618">
        <v>639356</v>
      </c>
      <c r="Q52" s="505">
        <v>659563</v>
      </c>
      <c r="R52" s="242">
        <v>666140</v>
      </c>
      <c r="S52" s="226">
        <v>689295</v>
      </c>
      <c r="T52" s="618">
        <v>704780</v>
      </c>
      <c r="U52" s="505">
        <v>721565</v>
      </c>
      <c r="V52" s="242">
        <v>739959</v>
      </c>
      <c r="W52" s="226">
        <v>780803</v>
      </c>
      <c r="X52" s="618">
        <v>805761</v>
      </c>
      <c r="Y52" s="505">
        <v>915853</v>
      </c>
      <c r="Z52" s="242">
        <v>939256</v>
      </c>
      <c r="AA52" s="778">
        <v>972478</v>
      </c>
      <c r="AB52" s="618">
        <v>1035007</v>
      </c>
      <c r="AC52" s="505">
        <v>1091214</v>
      </c>
    </row>
    <row r="53" spans="1:29" ht="18" customHeight="1">
      <c r="A53" s="169"/>
      <c r="B53" s="170"/>
      <c r="C53" s="223" t="s">
        <v>217</v>
      </c>
      <c r="D53" s="224" t="s">
        <v>3</v>
      </c>
      <c r="E53" s="225" t="s">
        <v>218</v>
      </c>
      <c r="F53" s="242">
        <v>-1</v>
      </c>
      <c r="G53" s="243">
        <v>-1</v>
      </c>
      <c r="H53" s="244">
        <v>-1</v>
      </c>
      <c r="I53" s="245">
        <v>-1</v>
      </c>
      <c r="J53" s="242">
        <v>-1</v>
      </c>
      <c r="K53" s="243">
        <v>-1</v>
      </c>
      <c r="L53" s="188">
        <v>-1</v>
      </c>
      <c r="M53" s="188">
        <v>-1</v>
      </c>
      <c r="N53" s="242">
        <v>-1</v>
      </c>
      <c r="O53" s="226">
        <v>-1</v>
      </c>
      <c r="P53" s="226">
        <v>-1</v>
      </c>
      <c r="Q53" s="245">
        <v>-1</v>
      </c>
      <c r="R53" s="242">
        <v>-1</v>
      </c>
      <c r="S53" s="226">
        <v>-1</v>
      </c>
      <c r="T53" s="226">
        <v>-1</v>
      </c>
      <c r="U53" s="245">
        <v>-1</v>
      </c>
      <c r="V53" s="242">
        <v>-1</v>
      </c>
      <c r="W53" s="226">
        <v>-205</v>
      </c>
      <c r="X53" s="226">
        <v>-205</v>
      </c>
      <c r="Y53" s="245">
        <v>-205</v>
      </c>
      <c r="Z53" s="242">
        <v>-205</v>
      </c>
      <c r="AA53" s="778">
        <v>-1014</v>
      </c>
      <c r="AB53" s="226">
        <v>-1034</v>
      </c>
      <c r="AC53" s="245">
        <v>-1034</v>
      </c>
    </row>
    <row r="54" spans="1:29" ht="18" customHeight="1">
      <c r="A54" s="169"/>
      <c r="B54" s="232"/>
      <c r="C54" s="191" t="s">
        <v>219</v>
      </c>
      <c r="D54" s="192" t="s">
        <v>3</v>
      </c>
      <c r="E54" s="193" t="s">
        <v>220</v>
      </c>
      <c r="F54" s="194">
        <v>46521</v>
      </c>
      <c r="G54" s="195">
        <v>64624</v>
      </c>
      <c r="H54" s="196">
        <v>77346</v>
      </c>
      <c r="I54" s="197">
        <v>38865</v>
      </c>
      <c r="J54" s="194">
        <v>65206</v>
      </c>
      <c r="K54" s="195">
        <v>96634</v>
      </c>
      <c r="L54" s="196">
        <v>52859</v>
      </c>
      <c r="M54" s="197">
        <v>64236</v>
      </c>
      <c r="N54" s="194">
        <v>55505</v>
      </c>
      <c r="O54" s="198">
        <v>36375</v>
      </c>
      <c r="P54" s="619">
        <v>66978</v>
      </c>
      <c r="Q54" s="197">
        <v>26005</v>
      </c>
      <c r="R54" s="194">
        <v>43212</v>
      </c>
      <c r="S54" s="198">
        <v>45235</v>
      </c>
      <c r="T54" s="619">
        <v>41807</v>
      </c>
      <c r="U54" s="197">
        <v>102827</v>
      </c>
      <c r="V54" s="194">
        <v>109255</v>
      </c>
      <c r="W54" s="198">
        <v>141824</v>
      </c>
      <c r="X54" s="619">
        <v>161783</v>
      </c>
      <c r="Y54" s="197">
        <v>110365</v>
      </c>
      <c r="Z54" s="194">
        <v>182144</v>
      </c>
      <c r="AA54" s="773">
        <v>226954</v>
      </c>
      <c r="AB54" s="619">
        <v>189402</v>
      </c>
      <c r="AC54" s="197">
        <v>192915</v>
      </c>
    </row>
    <row r="55" spans="1:29" ht="18" customHeight="1">
      <c r="A55" s="169"/>
      <c r="B55" s="170" t="s">
        <v>221</v>
      </c>
      <c r="C55" s="246"/>
      <c r="D55" s="201" t="s">
        <v>3</v>
      </c>
      <c r="E55" s="202" t="s">
        <v>222</v>
      </c>
      <c r="F55" s="487">
        <v>30561</v>
      </c>
      <c r="G55" s="488">
        <v>31928</v>
      </c>
      <c r="H55" s="216">
        <v>33421</v>
      </c>
      <c r="I55" s="489">
        <v>34327</v>
      </c>
      <c r="J55" s="487">
        <v>33407</v>
      </c>
      <c r="K55" s="488">
        <v>35344</v>
      </c>
      <c r="L55" s="178">
        <v>36244</v>
      </c>
      <c r="M55" s="489">
        <v>41143</v>
      </c>
      <c r="N55" s="487">
        <v>42952</v>
      </c>
      <c r="O55" s="203">
        <v>44273</v>
      </c>
      <c r="P55" s="616">
        <v>48949</v>
      </c>
      <c r="Q55" s="489">
        <v>47732</v>
      </c>
      <c r="R55" s="487">
        <v>46073</v>
      </c>
      <c r="S55" s="203">
        <v>46811</v>
      </c>
      <c r="T55" s="616">
        <v>50640</v>
      </c>
      <c r="U55" s="489">
        <v>53648</v>
      </c>
      <c r="V55" s="487">
        <v>53023</v>
      </c>
      <c r="W55" s="203">
        <v>54890</v>
      </c>
      <c r="X55" s="616">
        <v>54983</v>
      </c>
      <c r="Y55" s="489">
        <v>57393</v>
      </c>
      <c r="Z55" s="487">
        <v>56377</v>
      </c>
      <c r="AA55" s="774">
        <v>63138</v>
      </c>
      <c r="AB55" s="616">
        <v>926079</v>
      </c>
      <c r="AC55" s="489">
        <v>943998</v>
      </c>
    </row>
    <row r="56" spans="1:29" ht="18" customHeight="1" thickBot="1">
      <c r="A56" s="169"/>
      <c r="B56" s="212" t="s">
        <v>223</v>
      </c>
      <c r="C56" s="213"/>
      <c r="D56" s="214" t="s">
        <v>3</v>
      </c>
      <c r="E56" s="215" t="s">
        <v>224</v>
      </c>
      <c r="F56" s="533">
        <v>810476</v>
      </c>
      <c r="G56" s="535">
        <v>846912</v>
      </c>
      <c r="H56" s="534">
        <v>869505</v>
      </c>
      <c r="I56" s="537">
        <v>860506</v>
      </c>
      <c r="J56" s="533">
        <v>900457</v>
      </c>
      <c r="K56" s="535">
        <v>950602</v>
      </c>
      <c r="L56" s="216">
        <v>918240</v>
      </c>
      <c r="M56" s="537">
        <v>966809</v>
      </c>
      <c r="N56" s="533">
        <v>967306</v>
      </c>
      <c r="O56" s="247">
        <v>973939</v>
      </c>
      <c r="P56" s="621">
        <v>1008932</v>
      </c>
      <c r="Q56" s="537">
        <v>987415</v>
      </c>
      <c r="R56" s="533">
        <v>1009567</v>
      </c>
      <c r="S56" s="247">
        <v>1034826</v>
      </c>
      <c r="T56" s="621">
        <v>1046335</v>
      </c>
      <c r="U56" s="537">
        <v>1126548</v>
      </c>
      <c r="V56" s="533">
        <v>1147354</v>
      </c>
      <c r="W56" s="247">
        <v>1222474</v>
      </c>
      <c r="X56" s="621">
        <v>1268702</v>
      </c>
      <c r="Y56" s="537">
        <v>1328267</v>
      </c>
      <c r="Z56" s="533">
        <v>1423628</v>
      </c>
      <c r="AA56" s="784">
        <v>1501092</v>
      </c>
      <c r="AB56" s="621">
        <v>2316914</v>
      </c>
      <c r="AC56" s="537">
        <v>2396365</v>
      </c>
    </row>
    <row r="57" spans="1:29" ht="18" customHeight="1" thickBot="1">
      <c r="A57" s="169"/>
      <c r="B57" s="248" t="s">
        <v>225</v>
      </c>
      <c r="C57" s="249"/>
      <c r="D57" s="250" t="s">
        <v>3</v>
      </c>
      <c r="E57" s="251" t="s">
        <v>226</v>
      </c>
      <c r="F57" s="538">
        <v>2127648</v>
      </c>
      <c r="G57" s="540">
        <v>2211472</v>
      </c>
      <c r="H57" s="539">
        <v>2280872</v>
      </c>
      <c r="I57" s="542">
        <v>2270203</v>
      </c>
      <c r="J57" s="538">
        <v>2243502</v>
      </c>
      <c r="K57" s="540">
        <v>2328168</v>
      </c>
      <c r="L57" s="252">
        <v>2314297</v>
      </c>
      <c r="M57" s="542">
        <v>2476062</v>
      </c>
      <c r="N57" s="538">
        <v>2562459</v>
      </c>
      <c r="O57" s="253">
        <v>2557441</v>
      </c>
      <c r="P57" s="623">
        <v>2704435</v>
      </c>
      <c r="Q57" s="542">
        <v>2686008</v>
      </c>
      <c r="R57" s="538">
        <v>2662626</v>
      </c>
      <c r="S57" s="253">
        <v>2675669</v>
      </c>
      <c r="T57" s="623">
        <v>2778292</v>
      </c>
      <c r="U57" s="542">
        <v>2897015</v>
      </c>
      <c r="V57" s="538">
        <v>2918158</v>
      </c>
      <c r="W57" s="253">
        <v>2884215</v>
      </c>
      <c r="X57" s="623">
        <v>2943838</v>
      </c>
      <c r="Y57" s="542">
        <v>3084513</v>
      </c>
      <c r="Z57" s="538">
        <v>3124545</v>
      </c>
      <c r="AA57" s="785">
        <v>3353785</v>
      </c>
      <c r="AB57" s="623">
        <v>5849001</v>
      </c>
      <c r="AC57" s="542">
        <v>6158194</v>
      </c>
    </row>
    <row r="59" spans="1:29">
      <c r="B59" s="254"/>
    </row>
  </sheetData>
  <mergeCells count="9">
    <mergeCell ref="Z6:AC6"/>
    <mergeCell ref="V6:Y6"/>
    <mergeCell ref="R6:U6"/>
    <mergeCell ref="N6:Q6"/>
    <mergeCell ref="B6:C7"/>
    <mergeCell ref="D6:D7"/>
    <mergeCell ref="E6:E7"/>
    <mergeCell ref="F6:I6"/>
    <mergeCell ref="J6:M6"/>
  </mergeCells>
  <phoneticPr fontId="19"/>
  <printOptions horizontalCentered="1" verticalCentered="1"/>
  <pageMargins left="0" right="0" top="0" bottom="0" header="0.31496062992125984" footer="0.31496062992125984"/>
  <pageSetup paperSize="9" scale="31" firstPageNumber="4" orientation="landscape" r:id="rId1"/>
  <headerFooter alignWithMargins="0"/>
  <colBreaks count="1" manualBreakCount="1">
    <brk id="4" max="5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E46"/>
  <sheetViews>
    <sheetView showGridLines="0" view="pageBreakPreview" zoomScaleNormal="85" zoomScaleSheetLayoutView="100" workbookViewId="0">
      <pane xSplit="4" ySplit="7" topLeftCell="E8" activePane="bottomRight" state="frozen"/>
      <selection activeCell="G8" sqref="G8"/>
      <selection pane="topRight" activeCell="G8" sqref="G8"/>
      <selection pane="bottomLeft" activeCell="G8" sqref="G8"/>
      <selection pane="bottomRight"/>
    </sheetView>
  </sheetViews>
  <sheetFormatPr defaultColWidth="13" defaultRowHeight="14.4"/>
  <cols>
    <col min="1" max="1" width="2.21875" style="8" customWidth="1"/>
    <col min="2" max="2" width="31" style="8" customWidth="1"/>
    <col min="3" max="3" width="1.6640625" style="8" customWidth="1"/>
    <col min="4" max="4" width="41.88671875" style="8" customWidth="1"/>
    <col min="5" max="28" width="15.21875" style="8" customWidth="1"/>
    <col min="29" max="16384" width="13" style="8"/>
  </cols>
  <sheetData>
    <row r="1" spans="1:31" s="4" customFormat="1" ht="19.5" customHeight="1">
      <c r="A1" s="1"/>
      <c r="B1" s="1" t="s">
        <v>0</v>
      </c>
      <c r="C1" s="2"/>
      <c r="D1" s="2"/>
      <c r="E1" s="3"/>
      <c r="F1" s="3"/>
      <c r="G1" s="3"/>
      <c r="H1" s="3"/>
      <c r="I1" s="3"/>
      <c r="J1" s="3"/>
      <c r="K1" s="3"/>
      <c r="L1" s="3"/>
      <c r="M1" s="3"/>
      <c r="N1" s="3"/>
      <c r="O1" s="3"/>
      <c r="P1" s="3"/>
      <c r="Q1" s="3"/>
      <c r="R1" s="3"/>
      <c r="S1" s="3"/>
      <c r="T1" s="3"/>
      <c r="U1" s="3"/>
      <c r="V1" s="3"/>
      <c r="W1" s="3"/>
      <c r="X1" s="3"/>
      <c r="Y1" s="3"/>
      <c r="Z1" s="3"/>
      <c r="AA1" s="3"/>
      <c r="AB1" s="3"/>
    </row>
    <row r="2" spans="1:31" s="6" customFormat="1" ht="15" customHeight="1">
      <c r="A2" s="5"/>
      <c r="B2" s="5"/>
      <c r="E2" s="8"/>
      <c r="F2" s="97"/>
      <c r="G2" s="97"/>
      <c r="H2" s="97"/>
      <c r="I2" s="97"/>
      <c r="J2" s="97"/>
      <c r="K2" s="97"/>
      <c r="L2" s="97"/>
      <c r="M2" s="97"/>
      <c r="N2" s="97"/>
      <c r="O2" s="97"/>
      <c r="P2" s="97"/>
      <c r="Q2" s="97"/>
      <c r="R2" s="97"/>
      <c r="S2" s="97"/>
      <c r="T2" s="97"/>
      <c r="U2" s="97"/>
      <c r="V2" s="97"/>
      <c r="W2" s="97"/>
      <c r="X2" s="97"/>
      <c r="Y2" s="97"/>
      <c r="Z2" s="97"/>
      <c r="AA2" s="97"/>
      <c r="AB2" s="97"/>
    </row>
    <row r="3" spans="1:31" s="9" customFormat="1" ht="18" customHeight="1">
      <c r="A3" s="5"/>
      <c r="B3" s="5" t="s">
        <v>227</v>
      </c>
      <c r="E3" s="255"/>
      <c r="F3" s="255"/>
      <c r="G3" s="255"/>
    </row>
    <row r="4" spans="1:31" s="6" customFormat="1" ht="9" customHeight="1">
      <c r="A4" s="5"/>
    </row>
    <row r="5" spans="1:31" ht="18" customHeight="1" thickBot="1">
      <c r="B5" s="8" t="s">
        <v>56</v>
      </c>
    </row>
    <row r="6" spans="1:31" ht="18" customHeight="1">
      <c r="B6" s="1143" t="s">
        <v>228</v>
      </c>
      <c r="C6" s="1145" t="s">
        <v>229</v>
      </c>
      <c r="D6" s="1147" t="s">
        <v>230</v>
      </c>
      <c r="E6" s="1124" t="s">
        <v>231</v>
      </c>
      <c r="F6" s="1125"/>
      <c r="G6" s="1125"/>
      <c r="H6" s="1126"/>
      <c r="I6" s="1124" t="s">
        <v>87</v>
      </c>
      <c r="J6" s="1125"/>
      <c r="K6" s="1125"/>
      <c r="L6" s="1126"/>
      <c r="M6" s="1124" t="s">
        <v>232</v>
      </c>
      <c r="N6" s="1125"/>
      <c r="O6" s="1125"/>
      <c r="P6" s="1126"/>
      <c r="Q6" s="1124" t="s">
        <v>492</v>
      </c>
      <c r="R6" s="1125"/>
      <c r="S6" s="1125"/>
      <c r="T6" s="1126"/>
      <c r="U6" s="1124" t="s">
        <v>505</v>
      </c>
      <c r="V6" s="1125"/>
      <c r="W6" s="1125"/>
      <c r="X6" s="1126"/>
      <c r="Y6" s="1124" t="s">
        <v>527</v>
      </c>
      <c r="Z6" s="1125"/>
      <c r="AA6" s="1125"/>
      <c r="AB6" s="1126"/>
    </row>
    <row r="7" spans="1:31" ht="36.75" customHeight="1" thickBot="1">
      <c r="B7" s="1144"/>
      <c r="C7" s="1146"/>
      <c r="D7" s="1148"/>
      <c r="E7" s="256" t="s">
        <v>8</v>
      </c>
      <c r="F7" s="257" t="s">
        <v>233</v>
      </c>
      <c r="G7" s="105" t="s">
        <v>234</v>
      </c>
      <c r="H7" s="258" t="s">
        <v>235</v>
      </c>
      <c r="I7" s="256" t="s">
        <v>8</v>
      </c>
      <c r="J7" s="257" t="s">
        <v>9</v>
      </c>
      <c r="K7" s="259" t="s">
        <v>236</v>
      </c>
      <c r="L7" s="106" t="s">
        <v>237</v>
      </c>
      <c r="M7" s="256" t="s">
        <v>8</v>
      </c>
      <c r="N7" s="257" t="s">
        <v>9</v>
      </c>
      <c r="O7" s="259" t="s">
        <v>236</v>
      </c>
      <c r="P7" s="106" t="s">
        <v>238</v>
      </c>
      <c r="Q7" s="256" t="s">
        <v>8</v>
      </c>
      <c r="R7" s="257" t="s">
        <v>9</v>
      </c>
      <c r="S7" s="259" t="s">
        <v>236</v>
      </c>
      <c r="T7" s="106" t="s">
        <v>237</v>
      </c>
      <c r="U7" s="256" t="s">
        <v>8</v>
      </c>
      <c r="V7" s="257" t="s">
        <v>9</v>
      </c>
      <c r="W7" s="259" t="s">
        <v>236</v>
      </c>
      <c r="X7" s="106" t="s">
        <v>235</v>
      </c>
      <c r="Y7" s="256" t="s">
        <v>8</v>
      </c>
      <c r="Z7" s="257" t="s">
        <v>9</v>
      </c>
      <c r="AA7" s="259" t="s">
        <v>236</v>
      </c>
      <c r="AB7" s="106" t="s">
        <v>235</v>
      </c>
    </row>
    <row r="8" spans="1:31" ht="18" customHeight="1">
      <c r="A8" s="169"/>
      <c r="B8" s="260" t="s">
        <v>239</v>
      </c>
      <c r="C8" s="261" t="s">
        <v>3</v>
      </c>
      <c r="D8" s="262" t="s">
        <v>240</v>
      </c>
      <c r="E8" s="467">
        <v>470322</v>
      </c>
      <c r="F8" s="468">
        <v>960465</v>
      </c>
      <c r="G8" s="468">
        <v>1480115</v>
      </c>
      <c r="H8" s="469">
        <v>2039690</v>
      </c>
      <c r="I8" s="470">
        <v>505240</v>
      </c>
      <c r="J8" s="468">
        <v>1022722</v>
      </c>
      <c r="K8" s="611">
        <v>1550686</v>
      </c>
      <c r="L8" s="263">
        <v>2163625</v>
      </c>
      <c r="M8" s="470">
        <v>527276</v>
      </c>
      <c r="N8" s="468">
        <v>1077819</v>
      </c>
      <c r="O8" s="468">
        <v>1642037</v>
      </c>
      <c r="P8" s="263">
        <v>2266808</v>
      </c>
      <c r="Q8" s="470">
        <v>530936</v>
      </c>
      <c r="R8" s="468">
        <v>1080117</v>
      </c>
      <c r="S8" s="468">
        <v>1658396</v>
      </c>
      <c r="T8" s="263">
        <v>2318658</v>
      </c>
      <c r="U8" s="470">
        <v>590822</v>
      </c>
      <c r="V8" s="468">
        <v>1212079</v>
      </c>
      <c r="W8" s="468">
        <v>1848208</v>
      </c>
      <c r="X8" s="263">
        <v>2551906</v>
      </c>
      <c r="Y8" s="470">
        <v>677368</v>
      </c>
      <c r="Z8" s="468">
        <v>1371423</v>
      </c>
      <c r="AA8" s="468">
        <v>2406108</v>
      </c>
      <c r="AB8" s="263">
        <v>3490182</v>
      </c>
      <c r="AD8" s="438"/>
      <c r="AE8" s="438"/>
    </row>
    <row r="9" spans="1:31" ht="18" customHeight="1">
      <c r="A9" s="169"/>
      <c r="B9" s="264" t="s">
        <v>241</v>
      </c>
      <c r="C9" s="265" t="s">
        <v>3</v>
      </c>
      <c r="D9" s="187" t="s">
        <v>242</v>
      </c>
      <c r="E9" s="268">
        <v>355263</v>
      </c>
      <c r="F9" s="188">
        <v>722982</v>
      </c>
      <c r="G9" s="188">
        <v>1115217</v>
      </c>
      <c r="H9" s="245">
        <v>1535535</v>
      </c>
      <c r="I9" s="269">
        <v>378416</v>
      </c>
      <c r="J9" s="188">
        <v>772986</v>
      </c>
      <c r="K9" s="244">
        <v>1168034</v>
      </c>
      <c r="L9" s="266">
        <v>1618636</v>
      </c>
      <c r="M9" s="269">
        <v>395106</v>
      </c>
      <c r="N9" s="188">
        <v>809574</v>
      </c>
      <c r="O9" s="188">
        <v>1232731</v>
      </c>
      <c r="P9" s="266">
        <v>1694577</v>
      </c>
      <c r="Q9" s="269">
        <v>400134</v>
      </c>
      <c r="R9" s="188">
        <v>809163</v>
      </c>
      <c r="S9" s="188">
        <v>1239486</v>
      </c>
      <c r="T9" s="266">
        <v>1734083</v>
      </c>
      <c r="U9" s="269">
        <v>437906</v>
      </c>
      <c r="V9" s="188">
        <v>892838</v>
      </c>
      <c r="W9" s="188">
        <v>1358047</v>
      </c>
      <c r="X9" s="266">
        <v>1875904</v>
      </c>
      <c r="Y9" s="269">
        <v>499453</v>
      </c>
      <c r="Z9" s="188">
        <v>1017628</v>
      </c>
      <c r="AA9" s="188">
        <v>1770874</v>
      </c>
      <c r="AB9" s="266">
        <v>2567948</v>
      </c>
      <c r="AD9" s="438"/>
      <c r="AE9" s="438"/>
    </row>
    <row r="10" spans="1:31" ht="18" customHeight="1">
      <c r="A10" s="169"/>
      <c r="B10" s="264" t="s">
        <v>243</v>
      </c>
      <c r="C10" s="265" t="s">
        <v>3</v>
      </c>
      <c r="D10" s="187" t="s">
        <v>244</v>
      </c>
      <c r="E10" s="268">
        <v>115059</v>
      </c>
      <c r="F10" s="188">
        <v>237483</v>
      </c>
      <c r="G10" s="188">
        <v>364898</v>
      </c>
      <c r="H10" s="245">
        <v>504155</v>
      </c>
      <c r="I10" s="269">
        <v>126824</v>
      </c>
      <c r="J10" s="188">
        <v>249736</v>
      </c>
      <c r="K10" s="244">
        <v>382652</v>
      </c>
      <c r="L10" s="266">
        <v>544988</v>
      </c>
      <c r="M10" s="269">
        <v>132169</v>
      </c>
      <c r="N10" s="188">
        <v>268245</v>
      </c>
      <c r="O10" s="188">
        <v>409306</v>
      </c>
      <c r="P10" s="266">
        <v>572231</v>
      </c>
      <c r="Q10" s="269">
        <v>130802</v>
      </c>
      <c r="R10" s="188">
        <v>270954</v>
      </c>
      <c r="S10" s="188">
        <v>418911</v>
      </c>
      <c r="T10" s="266">
        <v>584575</v>
      </c>
      <c r="U10" s="269">
        <v>152916</v>
      </c>
      <c r="V10" s="188">
        <v>319241</v>
      </c>
      <c r="W10" s="188">
        <v>490161</v>
      </c>
      <c r="X10" s="266">
        <v>676002</v>
      </c>
      <c r="Y10" s="269">
        <v>177915</v>
      </c>
      <c r="Z10" s="188">
        <v>353795</v>
      </c>
      <c r="AA10" s="188">
        <v>635234</v>
      </c>
      <c r="AB10" s="266">
        <v>922234</v>
      </c>
      <c r="AD10" s="438"/>
      <c r="AE10" s="438"/>
    </row>
    <row r="11" spans="1:31" ht="18" customHeight="1">
      <c r="A11" s="169"/>
      <c r="B11" s="264" t="s">
        <v>245</v>
      </c>
      <c r="C11" s="265" t="s">
        <v>3</v>
      </c>
      <c r="D11" s="187" t="s">
        <v>246</v>
      </c>
      <c r="E11" s="268">
        <v>88754</v>
      </c>
      <c r="F11" s="188">
        <v>181144</v>
      </c>
      <c r="G11" s="188">
        <v>277721</v>
      </c>
      <c r="H11" s="245">
        <v>381035</v>
      </c>
      <c r="I11" s="269">
        <v>97683</v>
      </c>
      <c r="J11" s="188">
        <v>189667</v>
      </c>
      <c r="K11" s="244">
        <v>288343</v>
      </c>
      <c r="L11" s="266">
        <v>397272</v>
      </c>
      <c r="M11" s="269">
        <v>102331</v>
      </c>
      <c r="N11" s="188">
        <v>204488</v>
      </c>
      <c r="O11" s="188">
        <v>315770</v>
      </c>
      <c r="P11" s="266">
        <v>441294</v>
      </c>
      <c r="Q11" s="269">
        <v>104115</v>
      </c>
      <c r="R11" s="188">
        <v>207133</v>
      </c>
      <c r="S11" s="188">
        <v>312001</v>
      </c>
      <c r="T11" s="266">
        <v>445402</v>
      </c>
      <c r="U11" s="269">
        <v>105645</v>
      </c>
      <c r="V11" s="188">
        <v>210103</v>
      </c>
      <c r="W11" s="188">
        <v>323071</v>
      </c>
      <c r="X11" s="266">
        <v>463411</v>
      </c>
      <c r="Y11" s="269">
        <v>120393</v>
      </c>
      <c r="Z11" s="188">
        <v>245867</v>
      </c>
      <c r="AA11" s="188">
        <v>451767</v>
      </c>
      <c r="AB11" s="266">
        <v>663124</v>
      </c>
      <c r="AD11" s="438"/>
      <c r="AE11" s="438"/>
    </row>
    <row r="12" spans="1:31" ht="18" customHeight="1">
      <c r="A12" s="169"/>
      <c r="B12" s="267" t="s">
        <v>632</v>
      </c>
      <c r="C12" s="265" t="s">
        <v>3</v>
      </c>
      <c r="D12" s="187" t="s">
        <v>719</v>
      </c>
      <c r="E12" s="269" t="s">
        <v>112</v>
      </c>
      <c r="F12" s="188" t="s">
        <v>112</v>
      </c>
      <c r="G12" s="188" t="s">
        <v>112</v>
      </c>
      <c r="H12" s="245" t="s">
        <v>112</v>
      </c>
      <c r="I12" s="269" t="s">
        <v>112</v>
      </c>
      <c r="J12" s="188" t="s">
        <v>112</v>
      </c>
      <c r="K12" s="244" t="s">
        <v>112</v>
      </c>
      <c r="L12" s="245" t="s">
        <v>112</v>
      </c>
      <c r="M12" s="269" t="s">
        <v>112</v>
      </c>
      <c r="N12" s="188" t="s">
        <v>112</v>
      </c>
      <c r="O12" s="188" t="s">
        <v>112</v>
      </c>
      <c r="P12" s="245" t="s">
        <v>112</v>
      </c>
      <c r="Q12" s="269" t="s">
        <v>112</v>
      </c>
      <c r="R12" s="188" t="s">
        <v>112</v>
      </c>
      <c r="S12" s="188" t="s">
        <v>112</v>
      </c>
      <c r="T12" s="245" t="s">
        <v>636</v>
      </c>
      <c r="U12" s="269">
        <v>60870</v>
      </c>
      <c r="V12" s="188">
        <v>120839</v>
      </c>
      <c r="W12" s="188">
        <v>182183</v>
      </c>
      <c r="X12" s="266">
        <v>247839</v>
      </c>
      <c r="Y12" s="269">
        <v>68624</v>
      </c>
      <c r="Z12" s="188">
        <v>134855</v>
      </c>
      <c r="AA12" s="188">
        <v>238764</v>
      </c>
      <c r="AB12" s="266">
        <v>348610</v>
      </c>
      <c r="AD12" s="438"/>
      <c r="AE12" s="438"/>
    </row>
    <row r="13" spans="1:31" ht="18" customHeight="1">
      <c r="A13" s="169"/>
      <c r="B13" s="267" t="s">
        <v>633</v>
      </c>
      <c r="C13" s="265" t="s">
        <v>3</v>
      </c>
      <c r="D13" s="187" t="s">
        <v>720</v>
      </c>
      <c r="E13" s="269" t="s">
        <v>112</v>
      </c>
      <c r="F13" s="188" t="s">
        <v>112</v>
      </c>
      <c r="G13" s="188" t="s">
        <v>112</v>
      </c>
      <c r="H13" s="245" t="s">
        <v>112</v>
      </c>
      <c r="I13" s="269" t="s">
        <v>112</v>
      </c>
      <c r="J13" s="188" t="s">
        <v>112</v>
      </c>
      <c r="K13" s="244" t="s">
        <v>112</v>
      </c>
      <c r="L13" s="245" t="s">
        <v>112</v>
      </c>
      <c r="M13" s="269" t="s">
        <v>112</v>
      </c>
      <c r="N13" s="188" t="s">
        <v>112</v>
      </c>
      <c r="O13" s="188" t="s">
        <v>112</v>
      </c>
      <c r="P13" s="245" t="s">
        <v>112</v>
      </c>
      <c r="Q13" s="269" t="s">
        <v>112</v>
      </c>
      <c r="R13" s="188" t="s">
        <v>112</v>
      </c>
      <c r="S13" s="188" t="s">
        <v>112</v>
      </c>
      <c r="T13" s="245" t="s">
        <v>112</v>
      </c>
      <c r="U13" s="269">
        <v>17216</v>
      </c>
      <c r="V13" s="188">
        <v>35910</v>
      </c>
      <c r="W13" s="188">
        <v>55718</v>
      </c>
      <c r="X13" s="266">
        <v>88314</v>
      </c>
      <c r="Y13" s="269">
        <v>23054</v>
      </c>
      <c r="Z13" s="188">
        <v>47998</v>
      </c>
      <c r="AA13" s="188">
        <v>87110</v>
      </c>
      <c r="AB13" s="266">
        <v>136336</v>
      </c>
      <c r="AD13" s="438"/>
      <c r="AE13" s="438"/>
    </row>
    <row r="14" spans="1:31" ht="18" customHeight="1">
      <c r="A14" s="169"/>
      <c r="B14" s="267" t="s">
        <v>634</v>
      </c>
      <c r="C14" s="265" t="s">
        <v>3</v>
      </c>
      <c r="D14" s="187" t="s">
        <v>721</v>
      </c>
      <c r="E14" s="269" t="s">
        <v>112</v>
      </c>
      <c r="F14" s="188" t="s">
        <v>112</v>
      </c>
      <c r="G14" s="188" t="s">
        <v>112</v>
      </c>
      <c r="H14" s="245" t="s">
        <v>112</v>
      </c>
      <c r="I14" s="269" t="s">
        <v>112</v>
      </c>
      <c r="J14" s="188" t="s">
        <v>112</v>
      </c>
      <c r="K14" s="244" t="s">
        <v>112</v>
      </c>
      <c r="L14" s="245" t="s">
        <v>112</v>
      </c>
      <c r="M14" s="269" t="s">
        <v>112</v>
      </c>
      <c r="N14" s="188" t="s">
        <v>112</v>
      </c>
      <c r="O14" s="188" t="s">
        <v>112</v>
      </c>
      <c r="P14" s="245" t="s">
        <v>112</v>
      </c>
      <c r="Q14" s="269" t="s">
        <v>112</v>
      </c>
      <c r="R14" s="188" t="s">
        <v>112</v>
      </c>
      <c r="S14" s="188" t="s">
        <v>112</v>
      </c>
      <c r="T14" s="245" t="s">
        <v>112</v>
      </c>
      <c r="U14" s="269">
        <v>27559</v>
      </c>
      <c r="V14" s="188">
        <v>53354</v>
      </c>
      <c r="W14" s="188">
        <v>85170</v>
      </c>
      <c r="X14" s="266">
        <v>127259</v>
      </c>
      <c r="Y14" s="269">
        <v>28715</v>
      </c>
      <c r="Z14" s="188">
        <v>63014</v>
      </c>
      <c r="AA14" s="188">
        <v>125893</v>
      </c>
      <c r="AB14" s="266">
        <v>178178</v>
      </c>
      <c r="AD14" s="438"/>
      <c r="AE14" s="438"/>
    </row>
    <row r="15" spans="1:31" ht="18" customHeight="1">
      <c r="A15" s="169"/>
      <c r="B15" s="267" t="s">
        <v>635</v>
      </c>
      <c r="C15" s="265" t="s">
        <v>3</v>
      </c>
      <c r="D15" s="187" t="s">
        <v>722</v>
      </c>
      <c r="E15" s="269">
        <v>3104</v>
      </c>
      <c r="F15" s="188">
        <v>6258</v>
      </c>
      <c r="G15" s="188">
        <v>9723</v>
      </c>
      <c r="H15" s="245">
        <v>14595</v>
      </c>
      <c r="I15" s="269">
        <v>3075</v>
      </c>
      <c r="J15" s="188">
        <v>6523</v>
      </c>
      <c r="K15" s="244">
        <v>9867</v>
      </c>
      <c r="L15" s="266">
        <v>15094</v>
      </c>
      <c r="M15" s="269">
        <v>4024</v>
      </c>
      <c r="N15" s="188">
        <v>9109</v>
      </c>
      <c r="O15" s="188">
        <v>13887</v>
      </c>
      <c r="P15" s="266">
        <v>21793</v>
      </c>
      <c r="Q15" s="269">
        <v>5154</v>
      </c>
      <c r="R15" s="188">
        <v>10375</v>
      </c>
      <c r="S15" s="188">
        <v>15513</v>
      </c>
      <c r="T15" s="266">
        <v>22739</v>
      </c>
      <c r="U15" s="269">
        <v>3987</v>
      </c>
      <c r="V15" s="188">
        <v>8429</v>
      </c>
      <c r="W15" s="188">
        <v>13045</v>
      </c>
      <c r="X15" s="266">
        <v>19707</v>
      </c>
      <c r="Y15" s="269">
        <v>4232</v>
      </c>
      <c r="Z15" s="188">
        <v>8910</v>
      </c>
      <c r="AA15" s="188">
        <v>15719</v>
      </c>
      <c r="AB15" s="266">
        <v>24937</v>
      </c>
      <c r="AD15" s="438"/>
      <c r="AE15" s="438"/>
    </row>
    <row r="16" spans="1:31" ht="18" customHeight="1">
      <c r="A16" s="169"/>
      <c r="B16" s="264" t="s">
        <v>247</v>
      </c>
      <c r="C16" s="265" t="s">
        <v>3</v>
      </c>
      <c r="D16" s="187" t="s">
        <v>248</v>
      </c>
      <c r="E16" s="268">
        <v>26305</v>
      </c>
      <c r="F16" s="188">
        <v>56339</v>
      </c>
      <c r="G16" s="188">
        <v>87178</v>
      </c>
      <c r="H16" s="245">
        <v>123120</v>
      </c>
      <c r="I16" s="269">
        <v>29141</v>
      </c>
      <c r="J16" s="188">
        <v>60069</v>
      </c>
      <c r="K16" s="244">
        <v>94308</v>
      </c>
      <c r="L16" s="266">
        <v>147716</v>
      </c>
      <c r="M16" s="269">
        <v>29838</v>
      </c>
      <c r="N16" s="188">
        <v>63757</v>
      </c>
      <c r="O16" s="188">
        <v>93535</v>
      </c>
      <c r="P16" s="266">
        <v>130937</v>
      </c>
      <c r="Q16" s="269">
        <v>26687</v>
      </c>
      <c r="R16" s="188">
        <v>63821</v>
      </c>
      <c r="S16" s="188">
        <v>106910</v>
      </c>
      <c r="T16" s="266">
        <v>139173</v>
      </c>
      <c r="U16" s="269">
        <v>47271</v>
      </c>
      <c r="V16" s="188">
        <v>109138</v>
      </c>
      <c r="W16" s="188">
        <v>167090</v>
      </c>
      <c r="X16" s="266">
        <v>212590</v>
      </c>
      <c r="Y16" s="269">
        <v>57522</v>
      </c>
      <c r="Z16" s="188">
        <v>107929</v>
      </c>
      <c r="AA16" s="188">
        <v>183467</v>
      </c>
      <c r="AB16" s="266">
        <v>259110</v>
      </c>
      <c r="AD16" s="438"/>
      <c r="AE16" s="438"/>
    </row>
    <row r="17" spans="1:31" ht="18" customHeight="1">
      <c r="A17" s="169"/>
      <c r="B17" s="264" t="s">
        <v>249</v>
      </c>
      <c r="C17" s="265" t="s">
        <v>3</v>
      </c>
      <c r="D17" s="187" t="s">
        <v>250</v>
      </c>
      <c r="E17" s="268">
        <v>2064</v>
      </c>
      <c r="F17" s="188">
        <v>2621</v>
      </c>
      <c r="G17" s="188">
        <v>3998</v>
      </c>
      <c r="H17" s="245">
        <v>5867</v>
      </c>
      <c r="I17" s="269">
        <v>2381</v>
      </c>
      <c r="J17" s="188">
        <v>3393</v>
      </c>
      <c r="K17" s="244">
        <v>4870</v>
      </c>
      <c r="L17" s="266">
        <v>6848</v>
      </c>
      <c r="M17" s="269">
        <v>2821</v>
      </c>
      <c r="N17" s="188">
        <v>3493</v>
      </c>
      <c r="O17" s="188">
        <v>4898</v>
      </c>
      <c r="P17" s="266">
        <v>6026</v>
      </c>
      <c r="Q17" s="269">
        <v>2748</v>
      </c>
      <c r="R17" s="188">
        <v>3690</v>
      </c>
      <c r="S17" s="188">
        <v>5382</v>
      </c>
      <c r="T17" s="266">
        <v>6661</v>
      </c>
      <c r="U17" s="269">
        <v>3019</v>
      </c>
      <c r="V17" s="188">
        <v>4832</v>
      </c>
      <c r="W17" s="188">
        <v>6495</v>
      </c>
      <c r="X17" s="266">
        <v>9665</v>
      </c>
      <c r="Y17" s="269">
        <v>3986</v>
      </c>
      <c r="Z17" s="188">
        <v>5799</v>
      </c>
      <c r="AA17" s="188">
        <v>10822</v>
      </c>
      <c r="AB17" s="266">
        <v>16388</v>
      </c>
      <c r="AD17" s="438"/>
      <c r="AE17" s="438"/>
    </row>
    <row r="18" spans="1:31" ht="18" customHeight="1">
      <c r="A18" s="169"/>
      <c r="B18" s="264" t="s">
        <v>251</v>
      </c>
      <c r="C18" s="265" t="s">
        <v>3</v>
      </c>
      <c r="D18" s="187" t="s">
        <v>252</v>
      </c>
      <c r="E18" s="268">
        <v>1563</v>
      </c>
      <c r="F18" s="188">
        <v>3998</v>
      </c>
      <c r="G18" s="188">
        <v>5847</v>
      </c>
      <c r="H18" s="245">
        <v>7193</v>
      </c>
      <c r="I18" s="269">
        <v>1499</v>
      </c>
      <c r="J18" s="188">
        <v>2813</v>
      </c>
      <c r="K18" s="244">
        <v>5055</v>
      </c>
      <c r="L18" s="266">
        <v>7825</v>
      </c>
      <c r="M18" s="269">
        <v>1912</v>
      </c>
      <c r="N18" s="188">
        <v>4276</v>
      </c>
      <c r="O18" s="188">
        <v>6396</v>
      </c>
      <c r="P18" s="266">
        <v>17117</v>
      </c>
      <c r="Q18" s="269">
        <v>2219</v>
      </c>
      <c r="R18" s="188">
        <v>4521</v>
      </c>
      <c r="S18" s="188">
        <v>6789</v>
      </c>
      <c r="T18" s="266">
        <v>9083</v>
      </c>
      <c r="U18" s="269">
        <v>1276</v>
      </c>
      <c r="V18" s="188">
        <v>2892</v>
      </c>
      <c r="W18" s="188">
        <v>4379</v>
      </c>
      <c r="X18" s="266">
        <v>6201</v>
      </c>
      <c r="Y18" s="269">
        <v>2684</v>
      </c>
      <c r="Z18" s="188">
        <v>3173</v>
      </c>
      <c r="AA18" s="188">
        <v>21055</v>
      </c>
      <c r="AB18" s="266">
        <v>33102</v>
      </c>
      <c r="AD18" s="438"/>
      <c r="AE18" s="438"/>
    </row>
    <row r="19" spans="1:31" ht="18" customHeight="1">
      <c r="A19" s="169"/>
      <c r="B19" s="264" t="s">
        <v>253</v>
      </c>
      <c r="C19" s="265" t="s">
        <v>3</v>
      </c>
      <c r="D19" s="187" t="s">
        <v>254</v>
      </c>
      <c r="E19" s="471">
        <v>134</v>
      </c>
      <c r="F19" s="472">
        <v>176</v>
      </c>
      <c r="G19" s="472">
        <v>522</v>
      </c>
      <c r="H19" s="473">
        <v>909</v>
      </c>
      <c r="I19" s="474">
        <v>181</v>
      </c>
      <c r="J19" s="472">
        <v>397</v>
      </c>
      <c r="K19" s="612">
        <v>485</v>
      </c>
      <c r="L19" s="266">
        <v>175</v>
      </c>
      <c r="M19" s="474">
        <v>55</v>
      </c>
      <c r="N19" s="188">
        <v>-33</v>
      </c>
      <c r="O19" s="188">
        <v>307</v>
      </c>
      <c r="P19" s="266">
        <v>308</v>
      </c>
      <c r="Q19" s="188">
        <v>-74</v>
      </c>
      <c r="R19" s="188">
        <v>-209</v>
      </c>
      <c r="S19" s="188">
        <v>314</v>
      </c>
      <c r="T19" s="266">
        <v>-6299</v>
      </c>
      <c r="U19" s="188">
        <v>-36</v>
      </c>
      <c r="V19" s="188">
        <v>-31</v>
      </c>
      <c r="W19" s="188">
        <v>7</v>
      </c>
      <c r="X19" s="266">
        <v>-205</v>
      </c>
      <c r="Y19" s="188">
        <v>55</v>
      </c>
      <c r="Z19" s="188">
        <v>72</v>
      </c>
      <c r="AA19" s="188">
        <v>-153</v>
      </c>
      <c r="AB19" s="266">
        <v>405</v>
      </c>
      <c r="AD19" s="438"/>
      <c r="AE19" s="438"/>
    </row>
    <row r="20" spans="1:31" ht="18" customHeight="1">
      <c r="A20" s="169"/>
      <c r="B20" s="264" t="s">
        <v>255</v>
      </c>
      <c r="C20" s="265" t="s">
        <v>3</v>
      </c>
      <c r="D20" s="187" t="s">
        <v>256</v>
      </c>
      <c r="E20" s="268">
        <v>26940</v>
      </c>
      <c r="F20" s="188">
        <v>55139</v>
      </c>
      <c r="G20" s="188">
        <v>85851</v>
      </c>
      <c r="H20" s="245">
        <v>122704</v>
      </c>
      <c r="I20" s="269">
        <v>30204</v>
      </c>
      <c r="J20" s="188">
        <v>61046</v>
      </c>
      <c r="K20" s="244">
        <v>94608</v>
      </c>
      <c r="L20" s="245">
        <v>146914</v>
      </c>
      <c r="M20" s="269">
        <v>30802</v>
      </c>
      <c r="N20" s="188">
        <v>62941</v>
      </c>
      <c r="O20" s="188">
        <v>92344</v>
      </c>
      <c r="P20" s="245">
        <v>120155</v>
      </c>
      <c r="Q20" s="269">
        <v>27143</v>
      </c>
      <c r="R20" s="188">
        <v>62781</v>
      </c>
      <c r="S20" s="188">
        <v>105818</v>
      </c>
      <c r="T20" s="245">
        <v>130452</v>
      </c>
      <c r="U20" s="269">
        <v>48978</v>
      </c>
      <c r="V20" s="188">
        <v>111047</v>
      </c>
      <c r="W20" s="188">
        <v>169213</v>
      </c>
      <c r="X20" s="245">
        <v>215849</v>
      </c>
      <c r="Y20" s="269">
        <v>58879</v>
      </c>
      <c r="Z20" s="188">
        <v>110627</v>
      </c>
      <c r="AA20" s="188">
        <v>173082</v>
      </c>
      <c r="AB20" s="245">
        <v>242800</v>
      </c>
      <c r="AD20" s="438"/>
      <c r="AE20" s="438"/>
    </row>
    <row r="21" spans="1:31" ht="18" customHeight="1">
      <c r="A21" s="169"/>
      <c r="B21" s="270" t="s">
        <v>257</v>
      </c>
      <c r="C21" s="265" t="s">
        <v>3</v>
      </c>
      <c r="D21" s="187" t="s">
        <v>258</v>
      </c>
      <c r="E21" s="268">
        <v>9484</v>
      </c>
      <c r="F21" s="188">
        <v>18376</v>
      </c>
      <c r="G21" s="188">
        <v>27232</v>
      </c>
      <c r="H21" s="245">
        <v>37013</v>
      </c>
      <c r="I21" s="269">
        <v>9215</v>
      </c>
      <c r="J21" s="188">
        <v>21371</v>
      </c>
      <c r="K21" s="244">
        <v>32743</v>
      </c>
      <c r="L21" s="266">
        <v>49210</v>
      </c>
      <c r="M21" s="269">
        <v>9198</v>
      </c>
      <c r="N21" s="188">
        <v>20803</v>
      </c>
      <c r="O21" s="188">
        <v>31154</v>
      </c>
      <c r="P21" s="266">
        <v>40383</v>
      </c>
      <c r="Q21" s="269">
        <v>8176</v>
      </c>
      <c r="R21" s="188">
        <v>20446</v>
      </c>
      <c r="S21" s="188">
        <v>34251</v>
      </c>
      <c r="T21" s="266">
        <v>48751</v>
      </c>
      <c r="U21" s="269">
        <v>16394</v>
      </c>
      <c r="V21" s="188">
        <v>35638</v>
      </c>
      <c r="W21" s="188">
        <v>53715</v>
      </c>
      <c r="X21" s="266">
        <v>65747</v>
      </c>
      <c r="Y21" s="269">
        <v>17201</v>
      </c>
      <c r="Z21" s="188">
        <v>33539</v>
      </c>
      <c r="AA21" s="188">
        <v>58549</v>
      </c>
      <c r="AB21" s="266">
        <v>75929</v>
      </c>
      <c r="AD21" s="438"/>
      <c r="AE21" s="438"/>
    </row>
    <row r="22" spans="1:31" ht="18" customHeight="1">
      <c r="A22" s="169"/>
      <c r="B22" s="264" t="s">
        <v>259</v>
      </c>
      <c r="C22" s="265" t="s">
        <v>3</v>
      </c>
      <c r="D22" s="187" t="s">
        <v>260</v>
      </c>
      <c r="E22" s="268">
        <v>17455</v>
      </c>
      <c r="F22" s="188">
        <v>36763</v>
      </c>
      <c r="G22" s="188">
        <v>58619</v>
      </c>
      <c r="H22" s="245">
        <v>85691</v>
      </c>
      <c r="I22" s="269">
        <v>20989</v>
      </c>
      <c r="J22" s="188">
        <v>39675</v>
      </c>
      <c r="K22" s="244">
        <v>61865</v>
      </c>
      <c r="L22" s="266">
        <v>97704</v>
      </c>
      <c r="M22" s="269">
        <v>21604</v>
      </c>
      <c r="N22" s="188">
        <v>42137</v>
      </c>
      <c r="O22" s="188">
        <v>61190</v>
      </c>
      <c r="P22" s="266">
        <v>79772</v>
      </c>
      <c r="Q22" s="269">
        <v>18967</v>
      </c>
      <c r="R22" s="188">
        <v>42335</v>
      </c>
      <c r="S22" s="188">
        <v>71567</v>
      </c>
      <c r="T22" s="266">
        <v>81701</v>
      </c>
      <c r="U22" s="269">
        <v>32584</v>
      </c>
      <c r="V22" s="188">
        <v>75409</v>
      </c>
      <c r="W22" s="188">
        <v>115498</v>
      </c>
      <c r="X22" s="266">
        <v>150102</v>
      </c>
      <c r="Y22" s="269">
        <v>41678</v>
      </c>
      <c r="Z22" s="188">
        <v>77088</v>
      </c>
      <c r="AA22" s="188">
        <v>114533</v>
      </c>
      <c r="AB22" s="266">
        <v>166871</v>
      </c>
      <c r="AD22" s="438"/>
      <c r="AE22" s="438"/>
    </row>
    <row r="23" spans="1:31" ht="18" customHeight="1">
      <c r="A23" s="169"/>
      <c r="B23" s="267" t="s">
        <v>261</v>
      </c>
      <c r="C23" s="265" t="s">
        <v>3</v>
      </c>
      <c r="D23" s="187" t="s">
        <v>262</v>
      </c>
      <c r="E23" s="268">
        <v>16907</v>
      </c>
      <c r="F23" s="188">
        <v>35336</v>
      </c>
      <c r="G23" s="188">
        <v>56203</v>
      </c>
      <c r="H23" s="245">
        <v>82392</v>
      </c>
      <c r="I23" s="269">
        <v>20809</v>
      </c>
      <c r="J23" s="188">
        <v>38664</v>
      </c>
      <c r="K23" s="244">
        <v>59521</v>
      </c>
      <c r="L23" s="266">
        <v>93616</v>
      </c>
      <c r="M23" s="269">
        <v>20975</v>
      </c>
      <c r="N23" s="188">
        <v>40181</v>
      </c>
      <c r="O23" s="188">
        <v>57863</v>
      </c>
      <c r="P23" s="266">
        <v>75148</v>
      </c>
      <c r="Q23" s="269">
        <v>19143</v>
      </c>
      <c r="R23" s="188">
        <v>41206</v>
      </c>
      <c r="S23" s="188">
        <v>69227</v>
      </c>
      <c r="T23" s="266">
        <v>76843</v>
      </c>
      <c r="U23" s="269">
        <v>31062</v>
      </c>
      <c r="V23" s="188">
        <v>71869</v>
      </c>
      <c r="W23" s="188">
        <v>110191</v>
      </c>
      <c r="X23" s="266">
        <v>142979</v>
      </c>
      <c r="Y23" s="269">
        <v>39728</v>
      </c>
      <c r="Z23" s="188">
        <v>72771</v>
      </c>
      <c r="AA23" s="188">
        <v>105705</v>
      </c>
      <c r="AB23" s="266">
        <v>149962</v>
      </c>
      <c r="AD23" s="438"/>
      <c r="AE23" s="438"/>
    </row>
    <row r="24" spans="1:31" ht="18" customHeight="1" thickBot="1">
      <c r="A24" s="169"/>
      <c r="B24" s="271" t="s">
        <v>263</v>
      </c>
      <c r="C24" s="272" t="s">
        <v>3</v>
      </c>
      <c r="D24" s="273" t="s">
        <v>264</v>
      </c>
      <c r="E24" s="274">
        <v>548</v>
      </c>
      <c r="F24" s="275">
        <v>1426</v>
      </c>
      <c r="G24" s="275">
        <v>2416</v>
      </c>
      <c r="H24" s="276">
        <v>3299</v>
      </c>
      <c r="I24" s="277">
        <v>180</v>
      </c>
      <c r="J24" s="275">
        <v>1011</v>
      </c>
      <c r="K24" s="278">
        <v>2344</v>
      </c>
      <c r="L24" s="279">
        <v>4088</v>
      </c>
      <c r="M24" s="277">
        <v>629</v>
      </c>
      <c r="N24" s="275">
        <v>1956</v>
      </c>
      <c r="O24" s="275">
        <v>3327</v>
      </c>
      <c r="P24" s="279">
        <v>4624</v>
      </c>
      <c r="Q24" s="277">
        <v>-176</v>
      </c>
      <c r="R24" s="275">
        <v>1128</v>
      </c>
      <c r="S24" s="275">
        <v>2340</v>
      </c>
      <c r="T24" s="279">
        <v>4857</v>
      </c>
      <c r="U24" s="277">
        <v>1522</v>
      </c>
      <c r="V24" s="275">
        <v>3540</v>
      </c>
      <c r="W24" s="275">
        <v>5307</v>
      </c>
      <c r="X24" s="279">
        <v>7123</v>
      </c>
      <c r="Y24" s="277">
        <v>1950</v>
      </c>
      <c r="Z24" s="275">
        <v>4317</v>
      </c>
      <c r="AA24" s="275">
        <v>8828</v>
      </c>
      <c r="AB24" s="279">
        <v>16910</v>
      </c>
      <c r="AD24" s="438"/>
      <c r="AE24" s="438"/>
    </row>
    <row r="25" spans="1:31" s="71" customFormat="1" ht="13.5" customHeight="1">
      <c r="B25" s="220" t="s">
        <v>731</v>
      </c>
      <c r="C25" s="929"/>
      <c r="D25" s="929"/>
      <c r="E25" s="930"/>
      <c r="F25" s="930"/>
      <c r="G25" s="930"/>
      <c r="H25" s="930"/>
      <c r="I25" s="930"/>
      <c r="J25" s="930"/>
    </row>
    <row r="26" spans="1:31" s="71" customFormat="1" ht="13.5" customHeight="1">
      <c r="B26" s="935" t="s">
        <v>733</v>
      </c>
      <c r="C26" s="929"/>
      <c r="D26" s="929"/>
      <c r="E26" s="930"/>
      <c r="F26" s="930"/>
      <c r="G26" s="930"/>
      <c r="H26" s="930"/>
      <c r="I26" s="930"/>
      <c r="J26" s="930"/>
    </row>
    <row r="45" spans="2:2">
      <c r="B45" s="254"/>
    </row>
    <row r="46" spans="2:2">
      <c r="B46" s="254"/>
    </row>
  </sheetData>
  <mergeCells count="9">
    <mergeCell ref="Y6:AB6"/>
    <mergeCell ref="U6:X6"/>
    <mergeCell ref="Q6:T6"/>
    <mergeCell ref="M6:P6"/>
    <mergeCell ref="B6:B7"/>
    <mergeCell ref="C6:C7"/>
    <mergeCell ref="D6:D7"/>
    <mergeCell ref="E6:H6"/>
    <mergeCell ref="I6:L6"/>
  </mergeCells>
  <phoneticPr fontId="19"/>
  <printOptions horizontalCentered="1" verticalCentered="1"/>
  <pageMargins left="0" right="0" top="0" bottom="0" header="0.31496062992125984" footer="0.31496062992125984"/>
  <pageSetup paperSize="9" scale="3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B47"/>
  <sheetViews>
    <sheetView showGridLines="0" view="pageBreakPreview" zoomScaleNormal="85" zoomScaleSheetLayoutView="100" workbookViewId="0">
      <pane xSplit="4" ySplit="7" topLeftCell="E8" activePane="bottomRight" state="frozen"/>
      <selection activeCell="G8" sqref="G8"/>
      <selection pane="topRight" activeCell="G8" sqref="G8"/>
      <selection pane="bottomLeft" activeCell="G8" sqref="G8"/>
      <selection pane="bottomRight"/>
    </sheetView>
  </sheetViews>
  <sheetFormatPr defaultColWidth="13" defaultRowHeight="14.4"/>
  <cols>
    <col min="1" max="1" width="2.21875" style="8" customWidth="1"/>
    <col min="2" max="2" width="31" style="8" customWidth="1"/>
    <col min="3" max="3" width="1.6640625" style="8" customWidth="1"/>
    <col min="4" max="4" width="41.88671875" style="8" customWidth="1"/>
    <col min="5" max="28" width="18.33203125" style="8" customWidth="1"/>
    <col min="29" max="16384" width="13" style="8"/>
  </cols>
  <sheetData>
    <row r="1" spans="1:28" s="4" customFormat="1" ht="19.5" customHeight="1">
      <c r="A1" s="1"/>
      <c r="B1" s="1" t="s">
        <v>0</v>
      </c>
      <c r="C1" s="2"/>
      <c r="D1" s="2"/>
      <c r="E1" s="3"/>
      <c r="F1" s="3"/>
      <c r="G1" s="3"/>
      <c r="H1" s="3"/>
      <c r="I1" s="3"/>
      <c r="J1" s="3"/>
      <c r="K1" s="3"/>
      <c r="L1" s="3"/>
      <c r="M1" s="3"/>
      <c r="N1" s="3"/>
      <c r="O1" s="3"/>
      <c r="P1" s="3"/>
      <c r="Q1" s="3"/>
      <c r="R1" s="3"/>
      <c r="S1" s="3"/>
      <c r="T1" s="3"/>
      <c r="U1" s="3"/>
      <c r="V1" s="3"/>
      <c r="W1" s="3"/>
      <c r="X1" s="3"/>
      <c r="Y1" s="3"/>
      <c r="Z1" s="3"/>
      <c r="AA1" s="3"/>
      <c r="AB1" s="3"/>
    </row>
    <row r="2" spans="1:28" s="6" customFormat="1" ht="15" customHeight="1">
      <c r="A2" s="5"/>
      <c r="B2" s="5"/>
      <c r="E2" s="8"/>
      <c r="F2" s="97"/>
      <c r="G2" s="97"/>
      <c r="H2" s="97"/>
      <c r="I2" s="97"/>
      <c r="J2" s="97"/>
      <c r="K2" s="97"/>
      <c r="L2" s="97"/>
      <c r="M2" s="97"/>
      <c r="N2" s="97"/>
      <c r="O2" s="97"/>
      <c r="P2" s="97"/>
      <c r="Q2" s="97"/>
      <c r="R2" s="97"/>
      <c r="S2" s="97"/>
      <c r="T2" s="97"/>
      <c r="U2" s="97"/>
      <c r="V2" s="97"/>
      <c r="W2" s="97"/>
      <c r="X2" s="97"/>
      <c r="Y2" s="97"/>
      <c r="Z2" s="97"/>
      <c r="AA2" s="97"/>
      <c r="AB2" s="97"/>
    </row>
    <row r="3" spans="1:28" s="9" customFormat="1" ht="18" customHeight="1">
      <c r="A3" s="5"/>
      <c r="B3" s="5" t="s">
        <v>265</v>
      </c>
      <c r="E3" s="255"/>
      <c r="F3" s="255"/>
      <c r="G3" s="255"/>
    </row>
    <row r="4" spans="1:28" s="6" customFormat="1" ht="9" customHeight="1">
      <c r="A4" s="5"/>
    </row>
    <row r="5" spans="1:28" ht="18" customHeight="1" thickBot="1">
      <c r="B5" s="8" t="s">
        <v>266</v>
      </c>
    </row>
    <row r="6" spans="1:28" ht="18" customHeight="1">
      <c r="B6" s="1143" t="s">
        <v>267</v>
      </c>
      <c r="C6" s="1145" t="s">
        <v>229</v>
      </c>
      <c r="D6" s="1147" t="s">
        <v>268</v>
      </c>
      <c r="E6" s="1124" t="s">
        <v>269</v>
      </c>
      <c r="F6" s="1125"/>
      <c r="G6" s="1125"/>
      <c r="H6" s="1126"/>
      <c r="I6" s="1124" t="s">
        <v>270</v>
      </c>
      <c r="J6" s="1125"/>
      <c r="K6" s="1125"/>
      <c r="L6" s="1126"/>
      <c r="M6" s="1124" t="s">
        <v>271</v>
      </c>
      <c r="N6" s="1125"/>
      <c r="O6" s="1125"/>
      <c r="P6" s="1126"/>
      <c r="Q6" s="1124" t="s">
        <v>492</v>
      </c>
      <c r="R6" s="1125"/>
      <c r="S6" s="1125"/>
      <c r="T6" s="1126"/>
      <c r="U6" s="1124" t="s">
        <v>502</v>
      </c>
      <c r="V6" s="1125"/>
      <c r="W6" s="1125"/>
      <c r="X6" s="1126"/>
      <c r="Y6" s="1124" t="s">
        <v>527</v>
      </c>
      <c r="Z6" s="1125"/>
      <c r="AA6" s="1125"/>
      <c r="AB6" s="1126"/>
    </row>
    <row r="7" spans="1:28" ht="36.75" customHeight="1" thickBot="1">
      <c r="B7" s="1144"/>
      <c r="C7" s="1146"/>
      <c r="D7" s="1148"/>
      <c r="E7" s="256" t="s">
        <v>272</v>
      </c>
      <c r="F7" s="257" t="s">
        <v>273</v>
      </c>
      <c r="G7" s="105" t="s">
        <v>274</v>
      </c>
      <c r="H7" s="258" t="s">
        <v>275</v>
      </c>
      <c r="I7" s="256" t="s">
        <v>272</v>
      </c>
      <c r="J7" s="257" t="s">
        <v>273</v>
      </c>
      <c r="K7" s="259" t="s">
        <v>274</v>
      </c>
      <c r="L7" s="106" t="s">
        <v>275</v>
      </c>
      <c r="M7" s="256" t="s">
        <v>272</v>
      </c>
      <c r="N7" s="257" t="s">
        <v>273</v>
      </c>
      <c r="O7" s="259" t="s">
        <v>274</v>
      </c>
      <c r="P7" s="106" t="s">
        <v>275</v>
      </c>
      <c r="Q7" s="256" t="s">
        <v>272</v>
      </c>
      <c r="R7" s="257" t="s">
        <v>273</v>
      </c>
      <c r="S7" s="259" t="s">
        <v>274</v>
      </c>
      <c r="T7" s="106" t="s">
        <v>275</v>
      </c>
      <c r="U7" s="256" t="s">
        <v>272</v>
      </c>
      <c r="V7" s="257" t="s">
        <v>273</v>
      </c>
      <c r="W7" s="259" t="s">
        <v>274</v>
      </c>
      <c r="X7" s="106" t="s">
        <v>275</v>
      </c>
      <c r="Y7" s="256" t="s">
        <v>272</v>
      </c>
      <c r="Z7" s="257" t="s">
        <v>273</v>
      </c>
      <c r="AA7" s="259" t="s">
        <v>274</v>
      </c>
      <c r="AB7" s="106" t="s">
        <v>275</v>
      </c>
    </row>
    <row r="8" spans="1:28" ht="18" customHeight="1">
      <c r="A8" s="169"/>
      <c r="B8" s="260" t="s">
        <v>276</v>
      </c>
      <c r="C8" s="261" t="s">
        <v>3</v>
      </c>
      <c r="D8" s="262" t="s">
        <v>277</v>
      </c>
      <c r="E8" s="467">
        <v>470322</v>
      </c>
      <c r="F8" s="468">
        <v>490143</v>
      </c>
      <c r="G8" s="468">
        <v>519650</v>
      </c>
      <c r="H8" s="469">
        <v>559575</v>
      </c>
      <c r="I8" s="470">
        <v>505240</v>
      </c>
      <c r="J8" s="468">
        <v>517482</v>
      </c>
      <c r="K8" s="611">
        <v>527964</v>
      </c>
      <c r="L8" s="263">
        <v>612939</v>
      </c>
      <c r="M8" s="470">
        <v>527276</v>
      </c>
      <c r="N8" s="468">
        <v>550543</v>
      </c>
      <c r="O8" s="468">
        <v>564218</v>
      </c>
      <c r="P8" s="263">
        <v>624771</v>
      </c>
      <c r="Q8" s="470">
        <v>530936</v>
      </c>
      <c r="R8" s="468">
        <v>549181</v>
      </c>
      <c r="S8" s="468">
        <v>578279</v>
      </c>
      <c r="T8" s="263">
        <v>660262</v>
      </c>
      <c r="U8" s="470">
        <v>590822</v>
      </c>
      <c r="V8" s="468">
        <v>621257</v>
      </c>
      <c r="W8" s="468">
        <v>636129</v>
      </c>
      <c r="X8" s="263">
        <v>703698</v>
      </c>
      <c r="Y8" s="470">
        <v>677368</v>
      </c>
      <c r="Z8" s="468">
        <v>694055</v>
      </c>
      <c r="AA8" s="468">
        <v>1034684</v>
      </c>
      <c r="AB8" s="263">
        <v>1084074</v>
      </c>
    </row>
    <row r="9" spans="1:28" ht="18" customHeight="1">
      <c r="A9" s="169"/>
      <c r="B9" s="264" t="s">
        <v>241</v>
      </c>
      <c r="C9" s="265" t="s">
        <v>3</v>
      </c>
      <c r="D9" s="187" t="s">
        <v>278</v>
      </c>
      <c r="E9" s="268">
        <v>355263</v>
      </c>
      <c r="F9" s="188">
        <v>367719</v>
      </c>
      <c r="G9" s="188">
        <v>392235</v>
      </c>
      <c r="H9" s="245">
        <v>420318</v>
      </c>
      <c r="I9" s="269">
        <v>378416</v>
      </c>
      <c r="J9" s="188">
        <v>394570</v>
      </c>
      <c r="K9" s="244">
        <v>395048</v>
      </c>
      <c r="L9" s="266">
        <v>450602</v>
      </c>
      <c r="M9" s="269">
        <v>395106</v>
      </c>
      <c r="N9" s="188">
        <v>414468</v>
      </c>
      <c r="O9" s="188">
        <v>423157</v>
      </c>
      <c r="P9" s="266">
        <v>461846</v>
      </c>
      <c r="Q9" s="269">
        <v>400134</v>
      </c>
      <c r="R9" s="188">
        <v>409029</v>
      </c>
      <c r="S9" s="188">
        <v>430323</v>
      </c>
      <c r="T9" s="266">
        <v>494598</v>
      </c>
      <c r="U9" s="269">
        <v>437906</v>
      </c>
      <c r="V9" s="188">
        <v>454933</v>
      </c>
      <c r="W9" s="188">
        <v>465209</v>
      </c>
      <c r="X9" s="266">
        <v>517857</v>
      </c>
      <c r="Y9" s="269">
        <v>499453</v>
      </c>
      <c r="Z9" s="188">
        <v>518175</v>
      </c>
      <c r="AA9" s="188">
        <v>753246</v>
      </c>
      <c r="AB9" s="266">
        <v>797074</v>
      </c>
    </row>
    <row r="10" spans="1:28" ht="18" customHeight="1">
      <c r="A10" s="169"/>
      <c r="B10" s="264" t="s">
        <v>279</v>
      </c>
      <c r="C10" s="265" t="s">
        <v>3</v>
      </c>
      <c r="D10" s="187" t="s">
        <v>280</v>
      </c>
      <c r="E10" s="268">
        <v>115059</v>
      </c>
      <c r="F10" s="188">
        <v>122424</v>
      </c>
      <c r="G10" s="188">
        <v>127415</v>
      </c>
      <c r="H10" s="245">
        <v>139257</v>
      </c>
      <c r="I10" s="269">
        <v>126824</v>
      </c>
      <c r="J10" s="188">
        <v>122912</v>
      </c>
      <c r="K10" s="244">
        <v>132916</v>
      </c>
      <c r="L10" s="266">
        <v>162337</v>
      </c>
      <c r="M10" s="269">
        <v>132169</v>
      </c>
      <c r="N10" s="188">
        <v>136076</v>
      </c>
      <c r="O10" s="188">
        <v>141061</v>
      </c>
      <c r="P10" s="266">
        <v>162925</v>
      </c>
      <c r="Q10" s="269">
        <v>130802</v>
      </c>
      <c r="R10" s="188">
        <v>140152</v>
      </c>
      <c r="S10" s="188">
        <v>147956</v>
      </c>
      <c r="T10" s="266">
        <v>165664</v>
      </c>
      <c r="U10" s="269">
        <v>152916</v>
      </c>
      <c r="V10" s="188">
        <v>166325</v>
      </c>
      <c r="W10" s="188">
        <v>170920</v>
      </c>
      <c r="X10" s="266">
        <v>185841</v>
      </c>
      <c r="Y10" s="269">
        <v>177915</v>
      </c>
      <c r="Z10" s="188">
        <v>175881</v>
      </c>
      <c r="AA10" s="188">
        <v>281439</v>
      </c>
      <c r="AB10" s="266">
        <v>287000</v>
      </c>
    </row>
    <row r="11" spans="1:28" ht="18" customHeight="1">
      <c r="A11" s="169"/>
      <c r="B11" s="264" t="s">
        <v>281</v>
      </c>
      <c r="C11" s="265" t="s">
        <v>3</v>
      </c>
      <c r="D11" s="187" t="s">
        <v>282</v>
      </c>
      <c r="E11" s="269">
        <v>88754</v>
      </c>
      <c r="F11" s="188">
        <v>92390</v>
      </c>
      <c r="G11" s="188">
        <v>96577</v>
      </c>
      <c r="H11" s="245">
        <v>103314</v>
      </c>
      <c r="I11" s="269">
        <v>97683</v>
      </c>
      <c r="J11" s="188">
        <v>91984</v>
      </c>
      <c r="K11" s="244">
        <v>98676</v>
      </c>
      <c r="L11" s="266">
        <v>108929</v>
      </c>
      <c r="M11" s="269">
        <v>102331</v>
      </c>
      <c r="N11" s="188">
        <v>102157</v>
      </c>
      <c r="O11" s="188">
        <v>111282</v>
      </c>
      <c r="P11" s="266">
        <v>125524</v>
      </c>
      <c r="Q11" s="269">
        <v>104115</v>
      </c>
      <c r="R11" s="188">
        <v>103018</v>
      </c>
      <c r="S11" s="188">
        <v>104868</v>
      </c>
      <c r="T11" s="266">
        <v>133401</v>
      </c>
      <c r="U11" s="269">
        <v>105645</v>
      </c>
      <c r="V11" s="188">
        <v>104458</v>
      </c>
      <c r="W11" s="188">
        <v>112968</v>
      </c>
      <c r="X11" s="266">
        <v>140340</v>
      </c>
      <c r="Y11" s="269">
        <v>120393</v>
      </c>
      <c r="Z11" s="188">
        <v>125474</v>
      </c>
      <c r="AA11" s="188">
        <v>205900</v>
      </c>
      <c r="AB11" s="266">
        <v>211357</v>
      </c>
    </row>
    <row r="12" spans="1:28" ht="18" customHeight="1">
      <c r="A12" s="169"/>
      <c r="B12" s="267" t="s">
        <v>632</v>
      </c>
      <c r="C12" s="265" t="s">
        <v>3</v>
      </c>
      <c r="D12" s="187" t="s">
        <v>719</v>
      </c>
      <c r="E12" s="269" t="s">
        <v>112</v>
      </c>
      <c r="F12" s="188" t="s">
        <v>112</v>
      </c>
      <c r="G12" s="188" t="s">
        <v>112</v>
      </c>
      <c r="H12" s="245" t="s">
        <v>112</v>
      </c>
      <c r="I12" s="269" t="s">
        <v>112</v>
      </c>
      <c r="J12" s="188" t="s">
        <v>112</v>
      </c>
      <c r="K12" s="244" t="s">
        <v>112</v>
      </c>
      <c r="L12" s="245" t="s">
        <v>112</v>
      </c>
      <c r="M12" s="269" t="s">
        <v>112</v>
      </c>
      <c r="N12" s="188" t="s">
        <v>112</v>
      </c>
      <c r="O12" s="188" t="s">
        <v>112</v>
      </c>
      <c r="P12" s="245" t="s">
        <v>112</v>
      </c>
      <c r="Q12" s="269" t="s">
        <v>112</v>
      </c>
      <c r="R12" s="188" t="s">
        <v>112</v>
      </c>
      <c r="S12" s="188" t="s">
        <v>112</v>
      </c>
      <c r="T12" s="245" t="s">
        <v>636</v>
      </c>
      <c r="U12" s="269">
        <v>60870</v>
      </c>
      <c r="V12" s="188">
        <v>59969</v>
      </c>
      <c r="W12" s="188">
        <v>61344</v>
      </c>
      <c r="X12" s="266">
        <v>65656</v>
      </c>
      <c r="Y12" s="269">
        <v>68624</v>
      </c>
      <c r="Z12" s="188">
        <v>66231</v>
      </c>
      <c r="AA12" s="188">
        <v>103909</v>
      </c>
      <c r="AB12" s="266">
        <v>109846</v>
      </c>
    </row>
    <row r="13" spans="1:28" ht="18" customHeight="1">
      <c r="A13" s="169"/>
      <c r="B13" s="267" t="s">
        <v>633</v>
      </c>
      <c r="C13" s="265" t="s">
        <v>3</v>
      </c>
      <c r="D13" s="187" t="s">
        <v>720</v>
      </c>
      <c r="E13" s="269" t="s">
        <v>112</v>
      </c>
      <c r="F13" s="188" t="s">
        <v>112</v>
      </c>
      <c r="G13" s="188" t="s">
        <v>112</v>
      </c>
      <c r="H13" s="245" t="s">
        <v>112</v>
      </c>
      <c r="I13" s="269" t="s">
        <v>112</v>
      </c>
      <c r="J13" s="188" t="s">
        <v>112</v>
      </c>
      <c r="K13" s="244" t="s">
        <v>112</v>
      </c>
      <c r="L13" s="245" t="s">
        <v>112</v>
      </c>
      <c r="M13" s="269" t="s">
        <v>112</v>
      </c>
      <c r="N13" s="188" t="s">
        <v>112</v>
      </c>
      <c r="O13" s="188" t="s">
        <v>112</v>
      </c>
      <c r="P13" s="245" t="s">
        <v>112</v>
      </c>
      <c r="Q13" s="269" t="s">
        <v>112</v>
      </c>
      <c r="R13" s="188" t="s">
        <v>112</v>
      </c>
      <c r="S13" s="188" t="s">
        <v>112</v>
      </c>
      <c r="T13" s="245" t="s">
        <v>112</v>
      </c>
      <c r="U13" s="269">
        <v>17216</v>
      </c>
      <c r="V13" s="188">
        <v>18694</v>
      </c>
      <c r="W13" s="188">
        <v>19808</v>
      </c>
      <c r="X13" s="266">
        <v>32596</v>
      </c>
      <c r="Y13" s="269">
        <v>23054</v>
      </c>
      <c r="Z13" s="188">
        <v>24944</v>
      </c>
      <c r="AA13" s="188">
        <v>39112</v>
      </c>
      <c r="AB13" s="266">
        <v>49226</v>
      </c>
    </row>
    <row r="14" spans="1:28" ht="18" customHeight="1">
      <c r="A14" s="169"/>
      <c r="B14" s="267" t="s">
        <v>634</v>
      </c>
      <c r="C14" s="265" t="s">
        <v>3</v>
      </c>
      <c r="D14" s="187" t="s">
        <v>721</v>
      </c>
      <c r="E14" s="269" t="s">
        <v>112</v>
      </c>
      <c r="F14" s="188" t="s">
        <v>112</v>
      </c>
      <c r="G14" s="188" t="s">
        <v>112</v>
      </c>
      <c r="H14" s="245" t="s">
        <v>112</v>
      </c>
      <c r="I14" s="269" t="s">
        <v>112</v>
      </c>
      <c r="J14" s="188" t="s">
        <v>112</v>
      </c>
      <c r="K14" s="244" t="s">
        <v>112</v>
      </c>
      <c r="L14" s="245" t="s">
        <v>112</v>
      </c>
      <c r="M14" s="269" t="s">
        <v>112</v>
      </c>
      <c r="N14" s="188" t="s">
        <v>112</v>
      </c>
      <c r="O14" s="188" t="s">
        <v>112</v>
      </c>
      <c r="P14" s="245" t="s">
        <v>112</v>
      </c>
      <c r="Q14" s="269" t="s">
        <v>112</v>
      </c>
      <c r="R14" s="188" t="s">
        <v>112</v>
      </c>
      <c r="S14" s="188" t="s">
        <v>112</v>
      </c>
      <c r="T14" s="245" t="s">
        <v>112</v>
      </c>
      <c r="U14" s="269">
        <v>27559</v>
      </c>
      <c r="V14" s="188">
        <v>25796</v>
      </c>
      <c r="W14" s="188">
        <v>31816</v>
      </c>
      <c r="X14" s="266">
        <v>42088</v>
      </c>
      <c r="Y14" s="269">
        <v>28715</v>
      </c>
      <c r="Z14" s="188">
        <v>34300</v>
      </c>
      <c r="AA14" s="188">
        <v>62879</v>
      </c>
      <c r="AB14" s="266">
        <v>52285</v>
      </c>
    </row>
    <row r="15" spans="1:28" ht="18" customHeight="1">
      <c r="A15" s="169"/>
      <c r="B15" s="267" t="s">
        <v>635</v>
      </c>
      <c r="C15" s="265" t="s">
        <v>3</v>
      </c>
      <c r="D15" s="187" t="s">
        <v>722</v>
      </c>
      <c r="E15" s="269">
        <v>3104</v>
      </c>
      <c r="F15" s="188">
        <v>3154</v>
      </c>
      <c r="G15" s="188">
        <v>3465</v>
      </c>
      <c r="H15" s="245">
        <v>4872</v>
      </c>
      <c r="I15" s="269">
        <v>3075</v>
      </c>
      <c r="J15" s="188">
        <v>3448</v>
      </c>
      <c r="K15" s="244">
        <v>3344</v>
      </c>
      <c r="L15" s="266">
        <v>5227</v>
      </c>
      <c r="M15" s="269">
        <v>4024</v>
      </c>
      <c r="N15" s="188">
        <v>5084</v>
      </c>
      <c r="O15" s="188">
        <v>4778</v>
      </c>
      <c r="P15" s="266">
        <v>7906</v>
      </c>
      <c r="Q15" s="269">
        <v>5154</v>
      </c>
      <c r="R15" s="188">
        <v>5221</v>
      </c>
      <c r="S15" s="188">
        <v>5138</v>
      </c>
      <c r="T15" s="266">
        <v>7226</v>
      </c>
      <c r="U15" s="269">
        <v>3987</v>
      </c>
      <c r="V15" s="188">
        <v>4442</v>
      </c>
      <c r="W15" s="188">
        <v>4616</v>
      </c>
      <c r="X15" s="266">
        <v>6662</v>
      </c>
      <c r="Y15" s="269">
        <v>4232</v>
      </c>
      <c r="Z15" s="188">
        <v>4678</v>
      </c>
      <c r="AA15" s="188">
        <v>6809</v>
      </c>
      <c r="AB15" s="266">
        <v>9219</v>
      </c>
    </row>
    <row r="16" spans="1:28" ht="18" customHeight="1">
      <c r="A16" s="169"/>
      <c r="B16" s="264" t="s">
        <v>283</v>
      </c>
      <c r="C16" s="265" t="s">
        <v>3</v>
      </c>
      <c r="D16" s="187" t="s">
        <v>284</v>
      </c>
      <c r="E16" s="268">
        <v>26305</v>
      </c>
      <c r="F16" s="188">
        <v>30034</v>
      </c>
      <c r="G16" s="188">
        <v>30838</v>
      </c>
      <c r="H16" s="245">
        <v>35942</v>
      </c>
      <c r="I16" s="269">
        <v>29141</v>
      </c>
      <c r="J16" s="188">
        <v>30928</v>
      </c>
      <c r="K16" s="244">
        <v>34240</v>
      </c>
      <c r="L16" s="266">
        <v>53408</v>
      </c>
      <c r="M16" s="269">
        <v>29838</v>
      </c>
      <c r="N16" s="188">
        <v>33919</v>
      </c>
      <c r="O16" s="188">
        <v>29779</v>
      </c>
      <c r="P16" s="266">
        <v>37402</v>
      </c>
      <c r="Q16" s="269">
        <v>26687</v>
      </c>
      <c r="R16" s="188">
        <v>37134</v>
      </c>
      <c r="S16" s="188">
        <v>43089</v>
      </c>
      <c r="T16" s="266">
        <v>32263</v>
      </c>
      <c r="U16" s="269">
        <v>47271</v>
      </c>
      <c r="V16" s="188">
        <v>61867</v>
      </c>
      <c r="W16" s="188">
        <v>57952</v>
      </c>
      <c r="X16" s="266">
        <v>45500</v>
      </c>
      <c r="Y16" s="269">
        <v>57522</v>
      </c>
      <c r="Z16" s="188">
        <v>50407</v>
      </c>
      <c r="AA16" s="188">
        <v>75539</v>
      </c>
      <c r="AB16" s="266">
        <v>75643</v>
      </c>
    </row>
    <row r="17" spans="1:28" ht="18" customHeight="1">
      <c r="A17" s="169"/>
      <c r="B17" s="264" t="s">
        <v>249</v>
      </c>
      <c r="C17" s="265" t="s">
        <v>3</v>
      </c>
      <c r="D17" s="187" t="s">
        <v>285</v>
      </c>
      <c r="E17" s="268">
        <v>2064</v>
      </c>
      <c r="F17" s="188">
        <v>557</v>
      </c>
      <c r="G17" s="188">
        <v>1377</v>
      </c>
      <c r="H17" s="245">
        <v>1870</v>
      </c>
      <c r="I17" s="269">
        <v>2381</v>
      </c>
      <c r="J17" s="188">
        <v>1013</v>
      </c>
      <c r="K17" s="244">
        <v>1476</v>
      </c>
      <c r="L17" s="266">
        <v>1978</v>
      </c>
      <c r="M17" s="269">
        <v>2821</v>
      </c>
      <c r="N17" s="188">
        <v>672</v>
      </c>
      <c r="O17" s="188">
        <v>1404</v>
      </c>
      <c r="P17" s="266">
        <v>1129</v>
      </c>
      <c r="Q17" s="269">
        <v>2748</v>
      </c>
      <c r="R17" s="188">
        <v>942</v>
      </c>
      <c r="S17" s="188">
        <v>1692</v>
      </c>
      <c r="T17" s="266">
        <v>1278</v>
      </c>
      <c r="U17" s="269">
        <v>3019</v>
      </c>
      <c r="V17" s="188">
        <v>1814</v>
      </c>
      <c r="W17" s="188">
        <v>1663</v>
      </c>
      <c r="X17" s="266">
        <v>3170</v>
      </c>
      <c r="Y17" s="269">
        <v>3986</v>
      </c>
      <c r="Z17" s="188">
        <v>1813</v>
      </c>
      <c r="AA17" s="188">
        <v>5023</v>
      </c>
      <c r="AB17" s="266">
        <v>5565</v>
      </c>
    </row>
    <row r="18" spans="1:28" ht="18" customHeight="1">
      <c r="A18" s="169"/>
      <c r="B18" s="264" t="s">
        <v>251</v>
      </c>
      <c r="C18" s="265" t="s">
        <v>3</v>
      </c>
      <c r="D18" s="187" t="s">
        <v>286</v>
      </c>
      <c r="E18" s="268">
        <v>1563</v>
      </c>
      <c r="F18" s="188">
        <v>2435</v>
      </c>
      <c r="G18" s="188">
        <v>1849</v>
      </c>
      <c r="H18" s="245">
        <v>1346</v>
      </c>
      <c r="I18" s="269">
        <v>1499</v>
      </c>
      <c r="J18" s="188">
        <v>1314</v>
      </c>
      <c r="K18" s="244">
        <v>2242</v>
      </c>
      <c r="L18" s="266">
        <v>2770</v>
      </c>
      <c r="M18" s="269">
        <v>1912</v>
      </c>
      <c r="N18" s="188">
        <v>2364</v>
      </c>
      <c r="O18" s="188">
        <v>2120</v>
      </c>
      <c r="P18" s="266">
        <v>10721</v>
      </c>
      <c r="Q18" s="269">
        <v>2219</v>
      </c>
      <c r="R18" s="188">
        <v>2302</v>
      </c>
      <c r="S18" s="188">
        <v>2267</v>
      </c>
      <c r="T18" s="266">
        <v>2295</v>
      </c>
      <c r="U18" s="269">
        <v>1276</v>
      </c>
      <c r="V18" s="188">
        <v>1616</v>
      </c>
      <c r="W18" s="188">
        <v>1487</v>
      </c>
      <c r="X18" s="266">
        <v>1821</v>
      </c>
      <c r="Y18" s="269">
        <v>2684</v>
      </c>
      <c r="Z18" s="188">
        <v>489</v>
      </c>
      <c r="AA18" s="188">
        <v>17882</v>
      </c>
      <c r="AB18" s="266">
        <v>12047</v>
      </c>
    </row>
    <row r="19" spans="1:28" ht="18" customHeight="1">
      <c r="A19" s="169"/>
      <c r="B19" s="264" t="s">
        <v>253</v>
      </c>
      <c r="C19" s="265" t="s">
        <v>3</v>
      </c>
      <c r="D19" s="187" t="s">
        <v>254</v>
      </c>
      <c r="E19" s="471">
        <v>134</v>
      </c>
      <c r="F19" s="472">
        <v>42</v>
      </c>
      <c r="G19" s="472">
        <v>346</v>
      </c>
      <c r="H19" s="473">
        <v>387</v>
      </c>
      <c r="I19" s="474">
        <v>181</v>
      </c>
      <c r="J19" s="472">
        <v>216</v>
      </c>
      <c r="K19" s="612">
        <v>88</v>
      </c>
      <c r="L19" s="266">
        <v>-310</v>
      </c>
      <c r="M19" s="474">
        <v>55</v>
      </c>
      <c r="N19" s="188">
        <v>-89</v>
      </c>
      <c r="O19" s="188">
        <v>340</v>
      </c>
      <c r="P19" s="266">
        <v>1</v>
      </c>
      <c r="Q19" s="188">
        <v>-74</v>
      </c>
      <c r="R19" s="188">
        <v>-135</v>
      </c>
      <c r="S19" s="188">
        <v>523</v>
      </c>
      <c r="T19" s="266">
        <v>-6613</v>
      </c>
      <c r="U19" s="188">
        <v>-36</v>
      </c>
      <c r="V19" s="188">
        <v>5</v>
      </c>
      <c r="W19" s="188">
        <v>38</v>
      </c>
      <c r="X19" s="266">
        <v>-212</v>
      </c>
      <c r="Y19" s="188">
        <v>55</v>
      </c>
      <c r="Z19" s="188">
        <v>16</v>
      </c>
      <c r="AA19" s="188">
        <v>-225</v>
      </c>
      <c r="AB19" s="266">
        <v>558</v>
      </c>
    </row>
    <row r="20" spans="1:28" ht="18" customHeight="1">
      <c r="A20" s="169"/>
      <c r="B20" s="264" t="s">
        <v>287</v>
      </c>
      <c r="C20" s="265" t="s">
        <v>3</v>
      </c>
      <c r="D20" s="187" t="s">
        <v>288</v>
      </c>
      <c r="E20" s="268">
        <v>26940</v>
      </c>
      <c r="F20" s="188">
        <v>28199</v>
      </c>
      <c r="G20" s="188">
        <v>30712</v>
      </c>
      <c r="H20" s="245">
        <v>36853</v>
      </c>
      <c r="I20" s="269">
        <v>30204</v>
      </c>
      <c r="J20" s="188">
        <v>30842</v>
      </c>
      <c r="K20" s="244">
        <v>33562</v>
      </c>
      <c r="L20" s="245">
        <v>52306</v>
      </c>
      <c r="M20" s="269">
        <v>30802</v>
      </c>
      <c r="N20" s="188">
        <v>32138</v>
      </c>
      <c r="O20" s="188">
        <v>29403</v>
      </c>
      <c r="P20" s="245">
        <v>27811</v>
      </c>
      <c r="Q20" s="269">
        <v>27143</v>
      </c>
      <c r="R20" s="188">
        <v>35638</v>
      </c>
      <c r="S20" s="188">
        <v>43037</v>
      </c>
      <c r="T20" s="245">
        <v>24634</v>
      </c>
      <c r="U20" s="269">
        <v>48978</v>
      </c>
      <c r="V20" s="188">
        <v>62069</v>
      </c>
      <c r="W20" s="188">
        <v>58166</v>
      </c>
      <c r="X20" s="245">
        <v>46636</v>
      </c>
      <c r="Y20" s="269">
        <v>58879</v>
      </c>
      <c r="Z20" s="188">
        <v>51747</v>
      </c>
      <c r="AA20" s="188">
        <v>62455</v>
      </c>
      <c r="AB20" s="245">
        <v>69719</v>
      </c>
    </row>
    <row r="21" spans="1:28" ht="18" customHeight="1">
      <c r="A21" s="169"/>
      <c r="B21" s="270" t="s">
        <v>257</v>
      </c>
      <c r="C21" s="265" t="s">
        <v>3</v>
      </c>
      <c r="D21" s="187" t="s">
        <v>289</v>
      </c>
      <c r="E21" s="268">
        <v>9484</v>
      </c>
      <c r="F21" s="188">
        <v>8891</v>
      </c>
      <c r="G21" s="188">
        <v>8856</v>
      </c>
      <c r="H21" s="245">
        <v>9782</v>
      </c>
      <c r="I21" s="269">
        <v>9215</v>
      </c>
      <c r="J21" s="188">
        <v>12157</v>
      </c>
      <c r="K21" s="244">
        <v>11372</v>
      </c>
      <c r="L21" s="266">
        <v>-16467</v>
      </c>
      <c r="M21" s="269">
        <v>9198</v>
      </c>
      <c r="N21" s="188">
        <v>11605</v>
      </c>
      <c r="O21" s="188">
        <v>10350</v>
      </c>
      <c r="P21" s="266">
        <v>9229</v>
      </c>
      <c r="Q21" s="269">
        <v>8176</v>
      </c>
      <c r="R21" s="188">
        <v>12270</v>
      </c>
      <c r="S21" s="188">
        <v>13805</v>
      </c>
      <c r="T21" s="266">
        <v>14500</v>
      </c>
      <c r="U21" s="269">
        <v>16394</v>
      </c>
      <c r="V21" s="188">
        <v>19244</v>
      </c>
      <c r="W21" s="188">
        <v>18076</v>
      </c>
      <c r="X21" s="266">
        <v>12032</v>
      </c>
      <c r="Y21" s="269">
        <v>17201</v>
      </c>
      <c r="Z21" s="188">
        <v>16338</v>
      </c>
      <c r="AA21" s="188">
        <v>25010</v>
      </c>
      <c r="AB21" s="266">
        <v>17380</v>
      </c>
    </row>
    <row r="22" spans="1:28" ht="18" customHeight="1">
      <c r="A22" s="169"/>
      <c r="B22" s="264" t="s">
        <v>290</v>
      </c>
      <c r="C22" s="265" t="s">
        <v>3</v>
      </c>
      <c r="D22" s="187" t="s">
        <v>291</v>
      </c>
      <c r="E22" s="268">
        <v>17455</v>
      </c>
      <c r="F22" s="188">
        <v>19308</v>
      </c>
      <c r="G22" s="188">
        <v>21856</v>
      </c>
      <c r="H22" s="245">
        <v>27072</v>
      </c>
      <c r="I22" s="269">
        <v>20989</v>
      </c>
      <c r="J22" s="188">
        <v>18686</v>
      </c>
      <c r="K22" s="244">
        <v>22190</v>
      </c>
      <c r="L22" s="266">
        <v>35839</v>
      </c>
      <c r="M22" s="269">
        <v>21604</v>
      </c>
      <c r="N22" s="188">
        <v>20533</v>
      </c>
      <c r="O22" s="188">
        <v>19053</v>
      </c>
      <c r="P22" s="266">
        <v>18582</v>
      </c>
      <c r="Q22" s="269">
        <v>18967</v>
      </c>
      <c r="R22" s="188">
        <v>23368</v>
      </c>
      <c r="S22" s="188">
        <v>29232</v>
      </c>
      <c r="T22" s="266">
        <v>10134</v>
      </c>
      <c r="U22" s="269">
        <v>32584</v>
      </c>
      <c r="V22" s="188">
        <v>42825</v>
      </c>
      <c r="W22" s="188">
        <v>40089</v>
      </c>
      <c r="X22" s="266">
        <v>34604</v>
      </c>
      <c r="Y22" s="269">
        <v>41678</v>
      </c>
      <c r="Z22" s="188">
        <v>35409</v>
      </c>
      <c r="AA22" s="188">
        <v>37445</v>
      </c>
      <c r="AB22" s="266">
        <v>52338</v>
      </c>
    </row>
    <row r="23" spans="1:28" ht="18" customHeight="1">
      <c r="A23" s="169"/>
      <c r="B23" s="267" t="s">
        <v>261</v>
      </c>
      <c r="C23" s="265" t="s">
        <v>3</v>
      </c>
      <c r="D23" s="187" t="s">
        <v>292</v>
      </c>
      <c r="E23" s="268">
        <v>16907</v>
      </c>
      <c r="F23" s="188">
        <v>18430</v>
      </c>
      <c r="G23" s="188">
        <v>20867</v>
      </c>
      <c r="H23" s="245">
        <v>26188</v>
      </c>
      <c r="I23" s="269">
        <v>20809</v>
      </c>
      <c r="J23" s="188">
        <v>17855</v>
      </c>
      <c r="K23" s="244">
        <v>20858</v>
      </c>
      <c r="L23" s="266">
        <v>34095</v>
      </c>
      <c r="M23" s="269">
        <v>20975</v>
      </c>
      <c r="N23" s="188">
        <v>19206</v>
      </c>
      <c r="O23" s="188">
        <v>17682</v>
      </c>
      <c r="P23" s="266">
        <v>17285</v>
      </c>
      <c r="Q23" s="269">
        <v>19143</v>
      </c>
      <c r="R23" s="188">
        <v>22064</v>
      </c>
      <c r="S23" s="188">
        <v>28020</v>
      </c>
      <c r="T23" s="266">
        <v>7616</v>
      </c>
      <c r="U23" s="269">
        <v>31062</v>
      </c>
      <c r="V23" s="188">
        <v>40807</v>
      </c>
      <c r="W23" s="188">
        <v>38322</v>
      </c>
      <c r="X23" s="266">
        <v>32789</v>
      </c>
      <c r="Y23" s="269">
        <v>39728</v>
      </c>
      <c r="Z23" s="188">
        <v>33042</v>
      </c>
      <c r="AA23" s="188">
        <v>32934</v>
      </c>
      <c r="AB23" s="266">
        <v>44257</v>
      </c>
    </row>
    <row r="24" spans="1:28" ht="18" customHeight="1" thickBot="1">
      <c r="A24" s="169"/>
      <c r="B24" s="271" t="s">
        <v>263</v>
      </c>
      <c r="C24" s="272" t="s">
        <v>3</v>
      </c>
      <c r="D24" s="273" t="s">
        <v>293</v>
      </c>
      <c r="E24" s="274">
        <v>548</v>
      </c>
      <c r="F24" s="275">
        <v>878</v>
      </c>
      <c r="G24" s="275">
        <v>989</v>
      </c>
      <c r="H24" s="276">
        <v>884</v>
      </c>
      <c r="I24" s="277">
        <v>180</v>
      </c>
      <c r="J24" s="275">
        <v>831</v>
      </c>
      <c r="K24" s="278">
        <v>1333</v>
      </c>
      <c r="L24" s="279">
        <v>1744</v>
      </c>
      <c r="M24" s="277">
        <v>629</v>
      </c>
      <c r="N24" s="275">
        <v>1327</v>
      </c>
      <c r="O24" s="275">
        <v>1371</v>
      </c>
      <c r="P24" s="279">
        <v>1297</v>
      </c>
      <c r="Q24" s="277">
        <v>-176</v>
      </c>
      <c r="R24" s="275">
        <v>1305</v>
      </c>
      <c r="S24" s="275">
        <v>1211</v>
      </c>
      <c r="T24" s="279">
        <v>2517</v>
      </c>
      <c r="U24" s="277">
        <v>1522</v>
      </c>
      <c r="V24" s="275">
        <v>2018</v>
      </c>
      <c r="W24" s="275">
        <v>1768</v>
      </c>
      <c r="X24" s="279">
        <v>1816</v>
      </c>
      <c r="Y24" s="277">
        <v>1950</v>
      </c>
      <c r="Z24" s="275">
        <v>2367</v>
      </c>
      <c r="AA24" s="275">
        <v>4511</v>
      </c>
      <c r="AB24" s="279">
        <v>8082</v>
      </c>
    </row>
    <row r="25" spans="1:28" s="71" customFormat="1" ht="14.25" customHeight="1">
      <c r="B25" s="220" t="s">
        <v>731</v>
      </c>
      <c r="C25" s="929"/>
      <c r="D25" s="929"/>
      <c r="E25" s="930"/>
      <c r="F25" s="930"/>
      <c r="G25" s="930"/>
      <c r="H25" s="930"/>
      <c r="I25" s="930"/>
      <c r="J25" s="930"/>
    </row>
    <row r="26" spans="1:28" s="71" customFormat="1" ht="14.25" customHeight="1">
      <c r="B26" s="935" t="s">
        <v>733</v>
      </c>
      <c r="C26" s="929"/>
      <c r="D26" s="929"/>
      <c r="E26" s="930"/>
      <c r="F26" s="930"/>
      <c r="G26" s="930"/>
      <c r="H26" s="930"/>
      <c r="I26" s="930"/>
      <c r="J26" s="930"/>
    </row>
    <row r="27" spans="1:28" ht="14.25" customHeight="1"/>
    <row r="46" spans="2:2">
      <c r="B46" s="254"/>
    </row>
    <row r="47" spans="2:2">
      <c r="B47" s="254"/>
    </row>
  </sheetData>
  <mergeCells count="9">
    <mergeCell ref="Y6:AB6"/>
    <mergeCell ref="U6:X6"/>
    <mergeCell ref="Q6:T6"/>
    <mergeCell ref="M6:P6"/>
    <mergeCell ref="B6:B7"/>
    <mergeCell ref="C6:C7"/>
    <mergeCell ref="D6:D7"/>
    <mergeCell ref="E6:H6"/>
    <mergeCell ref="I6:L6"/>
  </mergeCells>
  <phoneticPr fontId="19"/>
  <printOptions horizontalCentered="1" verticalCentered="1"/>
  <pageMargins left="0" right="0" top="0" bottom="0" header="0.31496062992125984" footer="0.31496062992125984"/>
  <pageSetup paperSize="9" scale="2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6"/>
  <sheetViews>
    <sheetView showGridLines="0" view="pageBreakPreview" zoomScaleNormal="100" zoomScaleSheetLayoutView="100" zoomScalePageLayoutView="70" workbookViewId="0">
      <pane xSplit="6" ySplit="5" topLeftCell="G6" activePane="bottomRight" state="frozen"/>
      <selection activeCell="C27" sqref="C27"/>
      <selection pane="topRight" activeCell="C27" sqref="C27"/>
      <selection pane="bottomLeft" activeCell="C27" sqref="C27"/>
      <selection pane="bottomRight"/>
    </sheetView>
  </sheetViews>
  <sheetFormatPr defaultColWidth="9" defaultRowHeight="18.600000000000001"/>
  <cols>
    <col min="1" max="1" width="2.88671875" style="793" customWidth="1"/>
    <col min="2" max="5" width="2.77734375" style="793" customWidth="1"/>
    <col min="6" max="6" width="62.77734375" style="793" customWidth="1"/>
    <col min="7" max="11" width="22.77734375" style="854" customWidth="1"/>
    <col min="12" max="12" width="2" style="854" customWidth="1"/>
    <col min="13" max="15" width="22.77734375" style="854" customWidth="1"/>
    <col min="16" max="17" width="22.77734375" style="834" customWidth="1"/>
    <col min="18" max="18" width="2" style="855" customWidth="1"/>
    <col min="19" max="19" width="5.109375" style="805" customWidth="1"/>
    <col min="20" max="21" width="10" style="805" customWidth="1"/>
    <col min="22" max="16384" width="9" style="805"/>
  </cols>
  <sheetData>
    <row r="1" spans="1:21" s="796" customFormat="1" ht="20.85" customHeight="1">
      <c r="A1" s="791" t="s">
        <v>667</v>
      </c>
      <c r="B1" s="792"/>
      <c r="C1" s="792"/>
      <c r="D1" s="792"/>
      <c r="E1" s="792"/>
      <c r="F1" s="793"/>
      <c r="G1" s="793"/>
      <c r="H1" s="793"/>
      <c r="I1" s="793"/>
      <c r="J1" s="793"/>
      <c r="K1" s="793"/>
      <c r="L1" s="793"/>
      <c r="M1" s="793"/>
      <c r="N1" s="793"/>
      <c r="O1" s="793"/>
      <c r="P1" s="794"/>
      <c r="Q1" s="794"/>
      <c r="R1" s="795"/>
    </row>
    <row r="2" spans="1:21" s="796" customFormat="1" ht="20.85" customHeight="1">
      <c r="A2" s="797"/>
      <c r="B2" s="797"/>
      <c r="C2" s="797"/>
      <c r="D2" s="797"/>
      <c r="E2" s="797"/>
      <c r="F2" s="797"/>
      <c r="G2" s="797"/>
      <c r="H2" s="797"/>
      <c r="I2" s="797"/>
      <c r="J2" s="797"/>
      <c r="K2" s="797"/>
      <c r="L2" s="797"/>
      <c r="M2" s="797"/>
      <c r="N2" s="797"/>
      <c r="O2" s="797"/>
      <c r="P2" s="797"/>
      <c r="Q2" s="794"/>
      <c r="R2" s="795"/>
    </row>
    <row r="3" spans="1:21" s="796" customFormat="1" ht="20.85" customHeight="1">
      <c r="A3" s="798" t="s">
        <v>666</v>
      </c>
      <c r="B3" s="797"/>
      <c r="C3" s="797"/>
      <c r="D3" s="797"/>
      <c r="E3" s="797"/>
      <c r="F3" s="797"/>
      <c r="H3" s="799" t="s">
        <v>682</v>
      </c>
      <c r="I3" s="799"/>
      <c r="J3" s="799"/>
      <c r="K3" s="799"/>
      <c r="M3" s="800"/>
      <c r="N3" s="800"/>
      <c r="O3" s="800"/>
      <c r="P3" s="800"/>
      <c r="Q3" s="794"/>
      <c r="R3" s="795"/>
    </row>
    <row r="4" spans="1:21" s="920" customFormat="1" ht="20.85" customHeight="1" thickBot="1">
      <c r="A4" s="915"/>
      <c r="B4" s="916"/>
      <c r="C4" s="916"/>
      <c r="D4" s="916"/>
      <c r="E4" s="916"/>
      <c r="F4" s="917"/>
      <c r="G4" s="1151" t="s">
        <v>502</v>
      </c>
      <c r="H4" s="1152"/>
      <c r="I4" s="1153"/>
      <c r="J4" s="1153"/>
      <c r="K4" s="1154"/>
      <c r="L4" s="918"/>
      <c r="M4" s="1151" t="s">
        <v>527</v>
      </c>
      <c r="N4" s="1152"/>
      <c r="O4" s="1153"/>
      <c r="P4" s="1153"/>
      <c r="Q4" s="1154"/>
      <c r="R4" s="919"/>
    </row>
    <row r="5" spans="1:21" s="900" customFormat="1" ht="60.6" customHeight="1">
      <c r="A5" s="896"/>
      <c r="B5" s="897"/>
      <c r="C5" s="897"/>
      <c r="D5" s="897"/>
      <c r="E5" s="897"/>
      <c r="F5" s="897"/>
      <c r="G5" s="1063" t="s">
        <v>707</v>
      </c>
      <c r="H5" s="1063" t="s">
        <v>714</v>
      </c>
      <c r="I5" s="1064" t="s">
        <v>708</v>
      </c>
      <c r="J5" s="939" t="s">
        <v>709</v>
      </c>
      <c r="K5" s="1065" t="s">
        <v>710</v>
      </c>
      <c r="L5" s="898"/>
      <c r="M5" s="1066" t="s">
        <v>707</v>
      </c>
      <c r="N5" s="1066" t="s">
        <v>711</v>
      </c>
      <c r="O5" s="1067" t="s">
        <v>708</v>
      </c>
      <c r="P5" s="939" t="s">
        <v>712</v>
      </c>
      <c r="Q5" s="1065" t="s">
        <v>713</v>
      </c>
      <c r="R5" s="899"/>
    </row>
    <row r="6" spans="1:21" ht="4.2" customHeight="1">
      <c r="A6" s="810"/>
      <c r="B6" s="811"/>
      <c r="C6" s="811"/>
      <c r="D6" s="811"/>
      <c r="E6" s="811"/>
      <c r="F6" s="811"/>
      <c r="G6" s="812"/>
      <c r="H6" s="812"/>
      <c r="I6" s="816"/>
      <c r="J6" s="813"/>
      <c r="K6" s="1062"/>
      <c r="L6" s="803"/>
      <c r="M6" s="817"/>
      <c r="N6" s="817"/>
      <c r="O6" s="816"/>
      <c r="P6" s="816"/>
      <c r="Q6" s="1062"/>
      <c r="R6" s="803"/>
    </row>
    <row r="7" spans="1:21" ht="20.25" customHeight="1">
      <c r="A7" s="818" t="s">
        <v>663</v>
      </c>
      <c r="B7" s="819"/>
      <c r="C7" s="819"/>
      <c r="D7" s="819"/>
      <c r="E7" s="819"/>
      <c r="F7" s="819"/>
      <c r="G7" s="820"/>
      <c r="H7" s="820"/>
      <c r="I7" s="940"/>
      <c r="J7" s="873"/>
      <c r="K7" s="941"/>
      <c r="L7" s="942"/>
      <c r="M7" s="821"/>
      <c r="N7" s="821"/>
      <c r="O7" s="873"/>
      <c r="P7" s="943"/>
      <c r="Q7" s="941"/>
      <c r="R7" s="822"/>
    </row>
    <row r="8" spans="1:21" ht="20.25" customHeight="1">
      <c r="A8" s="804"/>
      <c r="B8" s="823" t="s">
        <v>649</v>
      </c>
      <c r="G8" s="801">
        <v>2537</v>
      </c>
      <c r="H8" s="801">
        <v>2618</v>
      </c>
      <c r="I8" s="874">
        <v>2716</v>
      </c>
      <c r="J8" s="944">
        <v>2675</v>
      </c>
      <c r="K8" s="945">
        <v>10547</v>
      </c>
      <c r="L8" s="812"/>
      <c r="M8" s="824">
        <v>2942</v>
      </c>
      <c r="N8" s="824">
        <v>3119</v>
      </c>
      <c r="O8" s="874">
        <v>3024</v>
      </c>
      <c r="P8" s="946">
        <v>2804</v>
      </c>
      <c r="Q8" s="947">
        <v>11888</v>
      </c>
      <c r="R8" s="803"/>
      <c r="T8" s="814"/>
      <c r="U8" s="814"/>
    </row>
    <row r="9" spans="1:21" ht="20.25" customHeight="1">
      <c r="A9" s="825"/>
      <c r="B9" s="826"/>
      <c r="C9" s="827" t="s">
        <v>664</v>
      </c>
      <c r="D9" s="828"/>
      <c r="E9" s="828"/>
      <c r="F9" s="828"/>
      <c r="G9" s="807">
        <v>1084</v>
      </c>
      <c r="H9" s="807">
        <v>1109</v>
      </c>
      <c r="I9" s="875">
        <v>1193</v>
      </c>
      <c r="J9" s="875">
        <v>1177</v>
      </c>
      <c r="K9" s="948">
        <v>4562</v>
      </c>
      <c r="L9" s="812"/>
      <c r="M9" s="815">
        <v>1322</v>
      </c>
      <c r="N9" s="815">
        <v>1498</v>
      </c>
      <c r="O9" s="875">
        <v>1447</v>
      </c>
      <c r="P9" s="949">
        <v>1361</v>
      </c>
      <c r="Q9" s="950">
        <v>5628</v>
      </c>
      <c r="R9" s="803"/>
      <c r="T9" s="814"/>
      <c r="U9" s="814"/>
    </row>
    <row r="10" spans="1:21" ht="20.25" customHeight="1">
      <c r="A10" s="825"/>
      <c r="B10" s="826"/>
      <c r="C10" s="829"/>
      <c r="D10" s="827" t="s">
        <v>650</v>
      </c>
      <c r="E10" s="828"/>
      <c r="F10" s="828"/>
      <c r="G10" s="802">
        <v>379</v>
      </c>
      <c r="H10" s="802">
        <v>412</v>
      </c>
      <c r="I10" s="876">
        <v>461</v>
      </c>
      <c r="J10" s="876">
        <v>488</v>
      </c>
      <c r="K10" s="951">
        <v>1739</v>
      </c>
      <c r="L10" s="812"/>
      <c r="M10" s="830">
        <v>558</v>
      </c>
      <c r="N10" s="830">
        <v>684</v>
      </c>
      <c r="O10" s="876">
        <v>614</v>
      </c>
      <c r="P10" s="952">
        <v>561</v>
      </c>
      <c r="Q10" s="953">
        <v>2418</v>
      </c>
      <c r="R10" s="803"/>
      <c r="T10" s="814"/>
      <c r="U10" s="814"/>
    </row>
    <row r="11" spans="1:21" ht="20.25" customHeight="1">
      <c r="A11" s="825"/>
      <c r="B11" s="826"/>
      <c r="C11" s="829"/>
      <c r="D11" s="829" t="s">
        <v>680</v>
      </c>
      <c r="G11" s="802">
        <v>368</v>
      </c>
      <c r="H11" s="802">
        <v>374</v>
      </c>
      <c r="I11" s="876">
        <v>393</v>
      </c>
      <c r="J11" s="876">
        <v>344</v>
      </c>
      <c r="K11" s="954">
        <v>1479</v>
      </c>
      <c r="L11" s="812"/>
      <c r="M11" s="830">
        <v>419</v>
      </c>
      <c r="N11" s="830">
        <v>425</v>
      </c>
      <c r="O11" s="876">
        <v>435</v>
      </c>
      <c r="P11" s="952">
        <v>427</v>
      </c>
      <c r="Q11" s="955">
        <v>1706</v>
      </c>
      <c r="R11" s="803"/>
      <c r="T11" s="814"/>
      <c r="U11" s="814"/>
    </row>
    <row r="12" spans="1:21" ht="20.25" customHeight="1">
      <c r="A12" s="825"/>
      <c r="B12" s="826"/>
      <c r="C12" s="829"/>
      <c r="D12" s="829" t="s">
        <v>651</v>
      </c>
      <c r="G12" s="802">
        <v>135</v>
      </c>
      <c r="H12" s="802">
        <v>123</v>
      </c>
      <c r="I12" s="876">
        <v>143</v>
      </c>
      <c r="J12" s="876">
        <v>142</v>
      </c>
      <c r="K12" s="954">
        <v>543</v>
      </c>
      <c r="L12" s="812"/>
      <c r="M12" s="830">
        <v>129</v>
      </c>
      <c r="N12" s="830">
        <v>186</v>
      </c>
      <c r="O12" s="876">
        <v>186</v>
      </c>
      <c r="P12" s="952">
        <v>196</v>
      </c>
      <c r="Q12" s="955">
        <v>697</v>
      </c>
      <c r="R12" s="803"/>
      <c r="T12" s="814"/>
      <c r="U12" s="814"/>
    </row>
    <row r="13" spans="1:21" ht="20.25" customHeight="1">
      <c r="A13" s="825"/>
      <c r="B13" s="826"/>
      <c r="C13" s="829"/>
      <c r="D13" s="829" t="s">
        <v>681</v>
      </c>
      <c r="G13" s="802">
        <v>202</v>
      </c>
      <c r="H13" s="802">
        <v>199</v>
      </c>
      <c r="I13" s="876">
        <v>197</v>
      </c>
      <c r="J13" s="876">
        <v>203</v>
      </c>
      <c r="K13" s="948">
        <v>801</v>
      </c>
      <c r="L13" s="812"/>
      <c r="M13" s="830">
        <v>216</v>
      </c>
      <c r="N13" s="830">
        <v>203</v>
      </c>
      <c r="O13" s="876">
        <v>211</v>
      </c>
      <c r="P13" s="952">
        <v>177</v>
      </c>
      <c r="Q13" s="950">
        <v>808</v>
      </c>
      <c r="R13" s="803"/>
      <c r="T13" s="814"/>
      <c r="U13" s="814"/>
    </row>
    <row r="14" spans="1:21" ht="20.25" customHeight="1">
      <c r="A14" s="825"/>
      <c r="B14" s="826"/>
      <c r="C14" s="831" t="s">
        <v>665</v>
      </c>
      <c r="D14" s="806"/>
      <c r="E14" s="806"/>
      <c r="F14" s="806"/>
      <c r="G14" s="807">
        <v>1453</v>
      </c>
      <c r="H14" s="807">
        <v>1510</v>
      </c>
      <c r="I14" s="875">
        <v>1523</v>
      </c>
      <c r="J14" s="875">
        <v>1498</v>
      </c>
      <c r="K14" s="948">
        <v>5985</v>
      </c>
      <c r="L14" s="812"/>
      <c r="M14" s="815">
        <v>1619</v>
      </c>
      <c r="N14" s="815">
        <v>1621</v>
      </c>
      <c r="O14" s="875">
        <v>1577</v>
      </c>
      <c r="P14" s="949">
        <v>1443</v>
      </c>
      <c r="Q14" s="950">
        <v>6260</v>
      </c>
      <c r="R14" s="803"/>
      <c r="T14" s="814"/>
      <c r="U14" s="814"/>
    </row>
    <row r="15" spans="1:21" ht="20.25" customHeight="1">
      <c r="A15" s="825"/>
      <c r="B15" s="832" t="s">
        <v>652</v>
      </c>
      <c r="C15" s="806"/>
      <c r="D15" s="806"/>
      <c r="E15" s="806"/>
      <c r="F15" s="806"/>
      <c r="G15" s="807">
        <v>2598</v>
      </c>
      <c r="H15" s="807">
        <v>2569</v>
      </c>
      <c r="I15" s="875">
        <v>2659</v>
      </c>
      <c r="J15" s="875">
        <v>2657</v>
      </c>
      <c r="K15" s="956">
        <v>10483</v>
      </c>
      <c r="L15" s="812"/>
      <c r="M15" s="815">
        <v>2879</v>
      </c>
      <c r="N15" s="815">
        <v>3117</v>
      </c>
      <c r="O15" s="875">
        <v>2896</v>
      </c>
      <c r="P15" s="949">
        <v>2598</v>
      </c>
      <c r="Q15" s="957">
        <v>11490</v>
      </c>
      <c r="R15" s="803"/>
      <c r="T15" s="814"/>
      <c r="U15" s="814"/>
    </row>
    <row r="16" spans="1:21" ht="20.25" customHeight="1">
      <c r="A16" s="825"/>
      <c r="B16" s="826"/>
      <c r="C16" s="827" t="s">
        <v>653</v>
      </c>
      <c r="F16" s="796"/>
      <c r="G16" s="802">
        <v>731</v>
      </c>
      <c r="H16" s="802">
        <v>672</v>
      </c>
      <c r="I16" s="876">
        <v>719</v>
      </c>
      <c r="J16" s="876">
        <v>770</v>
      </c>
      <c r="K16" s="954">
        <v>2892</v>
      </c>
      <c r="L16" s="812"/>
      <c r="M16" s="830">
        <v>772</v>
      </c>
      <c r="N16" s="830">
        <v>776</v>
      </c>
      <c r="O16" s="876">
        <v>743</v>
      </c>
      <c r="P16" s="952">
        <v>742</v>
      </c>
      <c r="Q16" s="955">
        <v>3032</v>
      </c>
      <c r="R16" s="803"/>
      <c r="T16" s="814"/>
      <c r="U16" s="814"/>
    </row>
    <row r="17" spans="1:21" ht="20.25" customHeight="1">
      <c r="A17" s="825"/>
      <c r="B17" s="826"/>
      <c r="C17" s="829" t="s">
        <v>654</v>
      </c>
      <c r="F17" s="796"/>
      <c r="G17" s="802">
        <v>1621</v>
      </c>
      <c r="H17" s="802">
        <v>1662</v>
      </c>
      <c r="I17" s="876">
        <v>1701</v>
      </c>
      <c r="J17" s="876">
        <v>1524</v>
      </c>
      <c r="K17" s="954">
        <v>6509</v>
      </c>
      <c r="L17" s="812"/>
      <c r="M17" s="830">
        <v>1867</v>
      </c>
      <c r="N17" s="830">
        <v>2072</v>
      </c>
      <c r="O17" s="876">
        <v>1920</v>
      </c>
      <c r="P17" s="952">
        <v>1595</v>
      </c>
      <c r="Q17" s="955">
        <v>7455</v>
      </c>
      <c r="R17" s="803"/>
      <c r="T17" s="814"/>
      <c r="U17" s="814"/>
    </row>
    <row r="18" spans="1:21" s="834" customFormat="1" ht="20.25" customHeight="1">
      <c r="A18" s="833"/>
      <c r="B18" s="826"/>
      <c r="C18" s="829" t="s">
        <v>655</v>
      </c>
      <c r="D18" s="793"/>
      <c r="E18" s="793"/>
      <c r="F18" s="796"/>
      <c r="G18" s="802">
        <v>229</v>
      </c>
      <c r="H18" s="802">
        <v>222</v>
      </c>
      <c r="I18" s="876">
        <v>231</v>
      </c>
      <c r="J18" s="876">
        <v>252</v>
      </c>
      <c r="K18" s="954">
        <v>935</v>
      </c>
      <c r="L18" s="812"/>
      <c r="M18" s="830">
        <v>234</v>
      </c>
      <c r="N18" s="830">
        <v>232</v>
      </c>
      <c r="O18" s="876">
        <v>230</v>
      </c>
      <c r="P18" s="952">
        <v>247</v>
      </c>
      <c r="Q18" s="955">
        <v>942</v>
      </c>
      <c r="R18" s="803"/>
      <c r="T18" s="814"/>
      <c r="U18" s="814"/>
    </row>
    <row r="19" spans="1:21" ht="20.25" customHeight="1">
      <c r="A19" s="825"/>
      <c r="B19" s="826"/>
      <c r="C19" s="829" t="s">
        <v>656</v>
      </c>
      <c r="F19" s="796"/>
      <c r="G19" s="802">
        <v>13</v>
      </c>
      <c r="H19" s="802">
        <v>0</v>
      </c>
      <c r="I19" s="876">
        <v>0</v>
      </c>
      <c r="J19" s="876">
        <v>94</v>
      </c>
      <c r="K19" s="954">
        <v>107</v>
      </c>
      <c r="L19" s="812"/>
      <c r="M19" s="1074">
        <v>3</v>
      </c>
      <c r="N19" s="1074" t="s">
        <v>763</v>
      </c>
      <c r="O19" s="1075" t="s">
        <v>112</v>
      </c>
      <c r="P19" s="952">
        <v>1</v>
      </c>
      <c r="Q19" s="955">
        <v>3</v>
      </c>
      <c r="R19" s="803"/>
      <c r="T19" s="814"/>
      <c r="U19" s="814"/>
    </row>
    <row r="20" spans="1:21" s="834" customFormat="1" ht="20.25" customHeight="1">
      <c r="A20" s="833"/>
      <c r="B20" s="826"/>
      <c r="C20" s="829" t="s">
        <v>657</v>
      </c>
      <c r="D20" s="793"/>
      <c r="E20" s="793"/>
      <c r="F20" s="796"/>
      <c r="G20" s="802">
        <v>2</v>
      </c>
      <c r="H20" s="802">
        <v>4</v>
      </c>
      <c r="I20" s="876">
        <v>2</v>
      </c>
      <c r="J20" s="876">
        <v>11</v>
      </c>
      <c r="K20" s="954">
        <v>18</v>
      </c>
      <c r="L20" s="812"/>
      <c r="M20" s="1074">
        <v>0</v>
      </c>
      <c r="N20" s="1074">
        <v>36</v>
      </c>
      <c r="O20" s="1075">
        <v>0</v>
      </c>
      <c r="P20" s="952">
        <v>8</v>
      </c>
      <c r="Q20" s="955">
        <v>45</v>
      </c>
      <c r="R20" s="803"/>
      <c r="T20" s="814"/>
      <c r="U20" s="814"/>
    </row>
    <row r="21" spans="1:21" s="834" customFormat="1" ht="20.25" customHeight="1">
      <c r="A21" s="835"/>
      <c r="B21" s="836"/>
      <c r="C21" s="837" t="s">
        <v>658</v>
      </c>
      <c r="D21" s="838"/>
      <c r="E21" s="838"/>
      <c r="F21" s="838"/>
      <c r="G21" s="839">
        <v>2</v>
      </c>
      <c r="H21" s="839">
        <v>8</v>
      </c>
      <c r="I21" s="877">
        <v>7</v>
      </c>
      <c r="J21" s="877">
        <v>6</v>
      </c>
      <c r="K21" s="948">
        <v>23</v>
      </c>
      <c r="L21" s="812"/>
      <c r="M21" s="1076">
        <v>3</v>
      </c>
      <c r="N21" s="1076">
        <v>3</v>
      </c>
      <c r="O21" s="1077">
        <v>3</v>
      </c>
      <c r="P21" s="958">
        <v>5</v>
      </c>
      <c r="Q21" s="950">
        <v>14</v>
      </c>
      <c r="R21" s="803"/>
      <c r="T21" s="814"/>
      <c r="U21" s="814"/>
    </row>
    <row r="22" spans="1:21" s="834" customFormat="1" ht="20.25" customHeight="1">
      <c r="A22" s="835"/>
      <c r="B22" s="841" t="s">
        <v>659</v>
      </c>
      <c r="C22" s="806"/>
      <c r="D22" s="806"/>
      <c r="E22" s="806"/>
      <c r="F22" s="806"/>
      <c r="G22" s="1068">
        <v>-61</v>
      </c>
      <c r="H22" s="1068">
        <v>50</v>
      </c>
      <c r="I22" s="1069">
        <v>57</v>
      </c>
      <c r="J22" s="1069">
        <v>18</v>
      </c>
      <c r="K22" s="1070">
        <v>63</v>
      </c>
      <c r="L22" s="812"/>
      <c r="M22" s="1078">
        <v>62</v>
      </c>
      <c r="N22" s="1078">
        <v>1</v>
      </c>
      <c r="O22" s="1069">
        <v>128</v>
      </c>
      <c r="P22" s="949">
        <v>206</v>
      </c>
      <c r="Q22" s="957">
        <v>397</v>
      </c>
      <c r="R22" s="803"/>
      <c r="T22" s="814"/>
      <c r="U22" s="814"/>
    </row>
    <row r="23" spans="1:21" s="834" customFormat="1" ht="20.25" customHeight="1">
      <c r="A23" s="835"/>
      <c r="B23" s="1155" t="s">
        <v>660</v>
      </c>
      <c r="C23" s="1155"/>
      <c r="D23" s="1155"/>
      <c r="E23" s="1155"/>
      <c r="F23" s="1155"/>
      <c r="G23" s="1071">
        <v>-76</v>
      </c>
      <c r="H23" s="1071">
        <v>30</v>
      </c>
      <c r="I23" s="1072">
        <v>21</v>
      </c>
      <c r="J23" s="1072">
        <v>-22</v>
      </c>
      <c r="K23" s="1073">
        <v>-46</v>
      </c>
      <c r="L23" s="812"/>
      <c r="M23" s="1079">
        <v>100</v>
      </c>
      <c r="N23" s="1079">
        <v>-67</v>
      </c>
      <c r="O23" s="1072">
        <v>14</v>
      </c>
      <c r="P23" s="959">
        <v>160</v>
      </c>
      <c r="Q23" s="953">
        <v>206</v>
      </c>
      <c r="R23" s="803"/>
      <c r="T23" s="814"/>
      <c r="U23" s="814"/>
    </row>
    <row r="24" spans="1:21" ht="20.25" customHeight="1">
      <c r="A24" s="804"/>
      <c r="B24" s="1156" t="s">
        <v>661</v>
      </c>
      <c r="C24" s="1156"/>
      <c r="D24" s="1156"/>
      <c r="E24" s="1156"/>
      <c r="F24" s="1156"/>
      <c r="G24" s="1071">
        <v>-96</v>
      </c>
      <c r="H24" s="1071">
        <v>-14</v>
      </c>
      <c r="I24" s="1072">
        <v>-15</v>
      </c>
      <c r="J24" s="1072">
        <v>174</v>
      </c>
      <c r="K24" s="1073">
        <v>49</v>
      </c>
      <c r="L24" s="812"/>
      <c r="M24" s="1079">
        <v>182</v>
      </c>
      <c r="N24" s="1079">
        <v>-96</v>
      </c>
      <c r="O24" s="1072">
        <v>-29</v>
      </c>
      <c r="P24" s="959">
        <v>165</v>
      </c>
      <c r="Q24" s="953">
        <v>222</v>
      </c>
      <c r="R24" s="803"/>
      <c r="T24" s="814"/>
      <c r="U24" s="814"/>
    </row>
    <row r="25" spans="1:21" ht="35.25" customHeight="1" thickBot="1">
      <c r="A25" s="809"/>
      <c r="B25" s="1157" t="s">
        <v>662</v>
      </c>
      <c r="C25" s="1158"/>
      <c r="D25" s="1158"/>
      <c r="E25" s="1158"/>
      <c r="F25" s="1159"/>
      <c r="G25" s="843" t="s">
        <v>112</v>
      </c>
      <c r="H25" s="843" t="s">
        <v>112</v>
      </c>
      <c r="I25" s="844" t="s">
        <v>112</v>
      </c>
      <c r="J25" s="844" t="s">
        <v>112</v>
      </c>
      <c r="K25" s="960">
        <v>0.43</v>
      </c>
      <c r="L25" s="812"/>
      <c r="M25" s="844" t="s">
        <v>112</v>
      </c>
      <c r="N25" s="844" t="s">
        <v>112</v>
      </c>
      <c r="O25" s="844" t="s">
        <v>112</v>
      </c>
      <c r="P25" s="961" t="s">
        <v>112</v>
      </c>
      <c r="Q25" s="962">
        <v>0.47</v>
      </c>
      <c r="R25" s="803"/>
      <c r="T25" s="814"/>
      <c r="U25" s="814"/>
    </row>
    <row r="26" spans="1:21" ht="3.6" customHeight="1">
      <c r="A26" s="845"/>
      <c r="B26" s="846"/>
      <c r="F26" s="847"/>
      <c r="G26" s="848"/>
      <c r="H26" s="808"/>
      <c r="I26" s="808"/>
      <c r="J26" s="808"/>
      <c r="K26" s="803"/>
      <c r="L26" s="849"/>
      <c r="M26" s="812"/>
      <c r="N26" s="813"/>
      <c r="O26" s="813"/>
      <c r="P26" s="850"/>
      <c r="Q26" s="850"/>
      <c r="R26" s="808"/>
    </row>
    <row r="27" spans="1:21" ht="3" customHeight="1">
      <c r="R27" s="834"/>
    </row>
    <row r="28" spans="1:21" s="909" customFormat="1" ht="14.25" customHeight="1">
      <c r="A28" s="911"/>
      <c r="B28" s="963" t="s">
        <v>728</v>
      </c>
      <c r="C28" s="964"/>
      <c r="D28" s="964"/>
      <c r="E28" s="964"/>
      <c r="F28" s="964"/>
      <c r="G28" s="964"/>
      <c r="H28" s="964"/>
      <c r="I28" s="964"/>
      <c r="J28" s="964"/>
      <c r="K28" s="964"/>
      <c r="L28" s="964"/>
      <c r="M28" s="964"/>
      <c r="N28" s="964"/>
      <c r="O28" s="964"/>
      <c r="P28" s="964"/>
      <c r="Q28" s="964"/>
      <c r="R28" s="964"/>
    </row>
    <row r="29" spans="1:21" s="910" customFormat="1" ht="14.25" customHeight="1">
      <c r="A29" s="912"/>
      <c r="B29" s="936" t="s">
        <v>734</v>
      </c>
      <c r="C29" s="932"/>
      <c r="D29" s="933"/>
      <c r="E29" s="934"/>
      <c r="F29" s="913"/>
      <c r="G29" s="913"/>
      <c r="H29" s="913"/>
      <c r="I29" s="913"/>
      <c r="J29" s="913"/>
      <c r="K29" s="913"/>
      <c r="L29" s="913"/>
      <c r="M29" s="913"/>
      <c r="N29" s="913"/>
      <c r="O29" s="933"/>
      <c r="P29" s="933"/>
      <c r="Q29" s="933"/>
      <c r="R29" s="933"/>
    </row>
    <row r="30" spans="1:21" s="909" customFormat="1" ht="14.25" customHeight="1">
      <c r="A30" s="911"/>
      <c r="B30" s="1149" t="s">
        <v>668</v>
      </c>
      <c r="C30" s="1149"/>
      <c r="D30" s="1149"/>
      <c r="E30" s="1149"/>
      <c r="F30" s="1149"/>
      <c r="G30" s="1149"/>
      <c r="H30" s="1149"/>
      <c r="I30" s="965"/>
      <c r="J30" s="965"/>
      <c r="K30" s="965"/>
      <c r="L30" s="965"/>
      <c r="M30" s="965"/>
      <c r="N30" s="965"/>
      <c r="O30" s="965"/>
      <c r="P30" s="965"/>
      <c r="Q30" s="965"/>
      <c r="R30" s="965"/>
    </row>
    <row r="31" spans="1:21" s="910" customFormat="1" ht="14.25" customHeight="1">
      <c r="A31" s="912"/>
      <c r="B31" s="936" t="s">
        <v>674</v>
      </c>
      <c r="C31" s="932"/>
      <c r="D31" s="933"/>
      <c r="E31" s="933"/>
      <c r="F31" s="933"/>
      <c r="G31" s="933"/>
      <c r="H31" s="933"/>
      <c r="I31" s="933"/>
      <c r="J31" s="933"/>
      <c r="K31" s="933"/>
      <c r="L31" s="933"/>
      <c r="M31" s="933"/>
      <c r="N31" s="933"/>
      <c r="O31" s="933"/>
      <c r="P31" s="933"/>
      <c r="Q31" s="933"/>
      <c r="R31" s="933"/>
    </row>
    <row r="32" spans="1:21" s="909" customFormat="1" ht="14.25" customHeight="1">
      <c r="A32" s="911"/>
      <c r="B32" s="1149" t="s">
        <v>671</v>
      </c>
      <c r="C32" s="1149"/>
      <c r="D32" s="1149"/>
      <c r="E32" s="1149"/>
      <c r="F32" s="1149"/>
      <c r="G32" s="1149"/>
      <c r="H32" s="1149"/>
      <c r="I32" s="1149"/>
      <c r="J32" s="1149"/>
      <c r="K32" s="1149"/>
      <c r="L32" s="1149"/>
      <c r="M32" s="1149"/>
      <c r="N32" s="1149"/>
      <c r="O32" s="1149"/>
      <c r="P32" s="1149"/>
      <c r="Q32" s="1149"/>
      <c r="R32" s="1149"/>
    </row>
    <row r="33" spans="1:26" s="909" customFormat="1" ht="14.25" customHeight="1">
      <c r="A33" s="911"/>
      <c r="B33" s="963"/>
      <c r="C33" s="964"/>
      <c r="D33" s="1149" t="s">
        <v>764</v>
      </c>
      <c r="E33" s="1149"/>
      <c r="F33" s="1149"/>
      <c r="G33" s="1149"/>
      <c r="H33" s="1149"/>
      <c r="I33" s="1149"/>
      <c r="J33" s="1149"/>
      <c r="K33" s="1149"/>
      <c r="L33" s="1149"/>
      <c r="M33" s="1149"/>
      <c r="N33" s="1149"/>
      <c r="O33" s="1149"/>
      <c r="P33" s="965"/>
      <c r="Q33" s="965"/>
      <c r="R33" s="965"/>
    </row>
    <row r="34" spans="1:26" s="910" customFormat="1" ht="14.25" customHeight="1">
      <c r="A34" s="912"/>
      <c r="B34" s="936" t="s">
        <v>765</v>
      </c>
      <c r="C34" s="936"/>
      <c r="D34" s="936"/>
      <c r="E34" s="936"/>
      <c r="F34" s="936"/>
      <c r="G34" s="936"/>
      <c r="H34" s="936"/>
      <c r="I34" s="936"/>
      <c r="J34" s="936"/>
      <c r="K34" s="936"/>
      <c r="L34" s="936"/>
      <c r="M34" s="936"/>
      <c r="N34" s="936"/>
      <c r="O34" s="936"/>
      <c r="P34" s="933"/>
      <c r="Q34" s="933"/>
      <c r="R34" s="933"/>
    </row>
    <row r="35" spans="1:26" s="910" customFormat="1" ht="14.25" customHeight="1">
      <c r="A35" s="912"/>
      <c r="B35" s="936"/>
      <c r="C35" s="932"/>
      <c r="D35" s="1150" t="s">
        <v>766</v>
      </c>
      <c r="E35" s="1150"/>
      <c r="F35" s="1150"/>
      <c r="G35" s="1150"/>
      <c r="H35" s="1150"/>
      <c r="I35" s="1150"/>
      <c r="J35" s="1150"/>
      <c r="K35" s="1150"/>
      <c r="L35" s="1150"/>
      <c r="M35" s="1150"/>
      <c r="N35" s="1150"/>
      <c r="O35" s="1150"/>
      <c r="P35" s="1150"/>
      <c r="Q35" s="1150"/>
      <c r="R35" s="1150"/>
    </row>
    <row r="36" spans="1:26" s="910" customFormat="1" ht="14.25" customHeight="1">
      <c r="A36" s="912"/>
      <c r="B36" s="936"/>
      <c r="C36" s="932"/>
      <c r="D36" s="1150" t="s">
        <v>675</v>
      </c>
      <c r="E36" s="1150"/>
      <c r="F36" s="1150"/>
      <c r="G36" s="1150"/>
      <c r="H36" s="1150"/>
      <c r="I36" s="1150"/>
      <c r="J36" s="1150"/>
      <c r="K36" s="1150"/>
      <c r="L36" s="1150"/>
      <c r="M36" s="1150"/>
      <c r="N36" s="1150"/>
      <c r="O36" s="1150"/>
      <c r="P36" s="1150"/>
      <c r="Q36" s="1150"/>
      <c r="R36" s="1150"/>
    </row>
    <row r="37" spans="1:26" s="868" customFormat="1" ht="14.25" customHeight="1">
      <c r="A37" s="864"/>
      <c r="B37" s="865"/>
      <c r="C37" s="866"/>
      <c r="D37" s="867"/>
      <c r="E37" s="870"/>
      <c r="F37" s="870"/>
      <c r="G37" s="870"/>
      <c r="H37" s="870"/>
      <c r="I37" s="870"/>
      <c r="J37" s="870"/>
      <c r="K37" s="870"/>
      <c r="L37" s="870"/>
      <c r="M37" s="870"/>
      <c r="N37" s="870"/>
      <c r="O37" s="870"/>
      <c r="P37" s="870"/>
      <c r="Q37" s="870"/>
      <c r="R37" s="870"/>
    </row>
    <row r="38" spans="1:26" ht="20.100000000000001" customHeight="1">
      <c r="A38" s="851"/>
      <c r="B38" s="805"/>
      <c r="C38" s="805"/>
      <c r="D38" s="796"/>
      <c r="E38" s="796"/>
      <c r="F38" s="796"/>
      <c r="G38" s="856"/>
      <c r="H38" s="856"/>
      <c r="I38" s="856"/>
      <c r="J38" s="856"/>
      <c r="K38" s="856"/>
      <c r="L38" s="796"/>
      <c r="M38" s="856"/>
      <c r="N38" s="856"/>
      <c r="O38" s="856"/>
      <c r="P38" s="856"/>
      <c r="Q38" s="856"/>
      <c r="R38" s="796"/>
      <c r="T38" s="853"/>
      <c r="U38" s="853"/>
    </row>
    <row r="39" spans="1:26" ht="26.4">
      <c r="A39" s="851"/>
      <c r="D39" s="852"/>
      <c r="E39" s="857"/>
      <c r="F39" s="852"/>
      <c r="G39" s="852"/>
      <c r="H39" s="852"/>
      <c r="I39" s="852"/>
      <c r="J39" s="852"/>
      <c r="K39" s="852"/>
      <c r="L39" s="852"/>
      <c r="M39" s="852"/>
      <c r="N39" s="852"/>
      <c r="O39" s="852"/>
      <c r="P39" s="852"/>
      <c r="Q39" s="852"/>
      <c r="R39" s="852"/>
    </row>
    <row r="40" spans="1:26">
      <c r="G40" s="858"/>
      <c r="H40" s="858"/>
      <c r="I40" s="858"/>
      <c r="J40" s="858"/>
      <c r="K40" s="858"/>
      <c r="M40" s="858"/>
      <c r="N40" s="858"/>
      <c r="O40" s="858"/>
      <c r="P40" s="858"/>
      <c r="Q40" s="858"/>
    </row>
    <row r="41" spans="1:26">
      <c r="P41" s="854"/>
      <c r="Q41" s="854"/>
    </row>
    <row r="42" spans="1:26" s="834" customFormat="1">
      <c r="A42" s="793"/>
      <c r="B42" s="793"/>
      <c r="C42" s="793"/>
      <c r="D42" s="793"/>
      <c r="E42" s="793"/>
      <c r="F42" s="793"/>
      <c r="G42" s="858"/>
      <c r="H42" s="858"/>
      <c r="I42" s="858"/>
      <c r="J42" s="858"/>
      <c r="K42" s="858"/>
      <c r="L42" s="854"/>
      <c r="M42" s="858"/>
      <c r="N42" s="858"/>
      <c r="O42" s="858"/>
      <c r="P42" s="858"/>
      <c r="Q42" s="858"/>
      <c r="R42" s="855"/>
      <c r="S42" s="805"/>
      <c r="T42" s="805"/>
      <c r="U42" s="805"/>
      <c r="V42" s="805"/>
      <c r="W42" s="805"/>
      <c r="X42" s="805"/>
      <c r="Y42" s="805"/>
      <c r="Z42" s="805"/>
    </row>
    <row r="43" spans="1:26" s="834" customFormat="1">
      <c r="A43" s="793"/>
      <c r="B43" s="793"/>
      <c r="C43" s="793"/>
      <c r="D43" s="793"/>
      <c r="E43" s="793"/>
      <c r="F43" s="793"/>
      <c r="G43" s="858"/>
      <c r="H43" s="858"/>
      <c r="I43" s="858"/>
      <c r="J43" s="858"/>
      <c r="K43" s="858"/>
      <c r="L43" s="854"/>
      <c r="M43" s="858"/>
      <c r="N43" s="858"/>
      <c r="O43" s="858"/>
      <c r="P43" s="858"/>
      <c r="Q43" s="858"/>
      <c r="R43" s="855"/>
      <c r="S43" s="805"/>
      <c r="T43" s="805"/>
      <c r="U43" s="805"/>
      <c r="V43" s="805"/>
      <c r="W43" s="805"/>
      <c r="X43" s="805"/>
      <c r="Y43" s="805"/>
      <c r="Z43" s="805"/>
    </row>
    <row r="44" spans="1:26" s="834" customFormat="1">
      <c r="A44" s="793"/>
      <c r="B44" s="793"/>
      <c r="C44" s="793"/>
      <c r="D44" s="793"/>
      <c r="E44" s="793"/>
      <c r="F44" s="793"/>
      <c r="G44" s="858"/>
      <c r="H44" s="858"/>
      <c r="I44" s="858"/>
      <c r="J44" s="858"/>
      <c r="K44" s="858"/>
      <c r="L44" s="854"/>
      <c r="M44" s="858"/>
      <c r="N44" s="858"/>
      <c r="O44" s="858"/>
      <c r="P44" s="858"/>
      <c r="Q44" s="858"/>
      <c r="R44" s="855"/>
      <c r="S44" s="805"/>
      <c r="T44" s="805"/>
      <c r="U44" s="805"/>
      <c r="V44" s="805"/>
      <c r="W44" s="805"/>
      <c r="X44" s="805"/>
      <c r="Y44" s="805"/>
      <c r="Z44" s="805"/>
    </row>
    <row r="45" spans="1:26" s="834" customFormat="1">
      <c r="A45" s="793"/>
      <c r="B45" s="793"/>
      <c r="C45" s="793"/>
      <c r="D45" s="793"/>
      <c r="E45" s="793"/>
      <c r="F45" s="793"/>
      <c r="G45" s="858"/>
      <c r="H45" s="858"/>
      <c r="I45" s="858"/>
      <c r="J45" s="858"/>
      <c r="K45" s="858"/>
      <c r="L45" s="854"/>
      <c r="M45" s="858"/>
      <c r="N45" s="858"/>
      <c r="O45" s="858"/>
      <c r="P45" s="858"/>
      <c r="Q45" s="858"/>
      <c r="R45" s="855"/>
      <c r="S45" s="805"/>
      <c r="T45" s="805"/>
      <c r="U45" s="805"/>
      <c r="V45" s="805"/>
      <c r="W45" s="805"/>
      <c r="X45" s="805"/>
      <c r="Y45" s="805"/>
      <c r="Z45" s="805"/>
    </row>
    <row r="46" spans="1:26" s="834" customFormat="1">
      <c r="A46" s="793"/>
      <c r="B46" s="793"/>
      <c r="C46" s="793"/>
      <c r="D46" s="793"/>
      <c r="E46" s="793"/>
      <c r="F46" s="793"/>
      <c r="G46" s="854"/>
      <c r="H46" s="854"/>
      <c r="I46" s="854"/>
      <c r="J46" s="854"/>
      <c r="K46" s="859"/>
      <c r="L46" s="854"/>
      <c r="M46" s="854"/>
      <c r="N46" s="854"/>
      <c r="O46" s="854"/>
      <c r="Q46" s="859"/>
      <c r="R46" s="859"/>
      <c r="S46" s="805"/>
      <c r="T46" s="805"/>
      <c r="U46" s="805"/>
      <c r="V46" s="805"/>
      <c r="W46" s="805"/>
      <c r="X46" s="805"/>
      <c r="Y46" s="805"/>
      <c r="Z46" s="805"/>
    </row>
  </sheetData>
  <mergeCells count="10">
    <mergeCell ref="B32:R32"/>
    <mergeCell ref="D33:O33"/>
    <mergeCell ref="D35:R35"/>
    <mergeCell ref="D36:R36"/>
    <mergeCell ref="G4:K4"/>
    <mergeCell ref="M4:Q4"/>
    <mergeCell ref="B23:F23"/>
    <mergeCell ref="B24:F24"/>
    <mergeCell ref="B25:F25"/>
    <mergeCell ref="B30:H30"/>
  </mergeCells>
  <phoneticPr fontId="15"/>
  <printOptions horizontalCentered="1" verticalCentered="1"/>
  <pageMargins left="0" right="0" top="0.6692913385826772" bottom="0" header="0.31496062992125984" footer="0"/>
  <pageSetup paperSize="9" scale="48"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【FY22Q2からの開示区分変更について】</vt:lpstr>
      <vt:lpstr>セグメント_新(Segment_New)</vt:lpstr>
      <vt:lpstr>セグメント_旧(Segment_Old)</vt:lpstr>
      <vt:lpstr>内訳詳細_新(Detail_New)</vt:lpstr>
      <vt:lpstr>内訳詳細_旧(Detail_Old)</vt:lpstr>
      <vt:lpstr>BS(Balance Sheets) </vt:lpstr>
      <vt:lpstr>PL(Statements of Operations)</vt:lpstr>
      <vt:lpstr>PL四半期（PL Quarterly）</vt:lpstr>
      <vt:lpstr>PL_NTT Ltd.</vt:lpstr>
      <vt:lpstr>参考セグメント (Segment)</vt:lpstr>
      <vt:lpstr>CF(Statements of Cash Flows)</vt:lpstr>
      <vt:lpstr>為替換算(currency conversion)</vt:lpstr>
      <vt:lpstr>セグメント_新(Segment_New)_Conv</vt:lpstr>
      <vt:lpstr>セグメント_旧(Segment_Old)_Conv</vt:lpstr>
      <vt:lpstr>内訳詳細_新(Detail_New)_Conv</vt:lpstr>
      <vt:lpstr>内訳詳細_旧(Detail_Old)_Conv</vt:lpstr>
      <vt:lpstr>BS(Balance Sheets)_Conv</vt:lpstr>
      <vt:lpstr>PL(Statements of Operations_Con</vt:lpstr>
      <vt:lpstr>PL四半期（PL Quarterly）_Con</vt:lpstr>
      <vt:lpstr>CF(Statements of Cash Flows_Con</vt:lpstr>
      <vt:lpstr>免責事項（Disclaimer)</vt:lpstr>
      <vt:lpstr>'BS(Balance Sheets) '!Print_Area</vt:lpstr>
      <vt:lpstr>'BS(Balance Sheets)_Conv'!Print_Area</vt:lpstr>
      <vt:lpstr>'CF(Statements of Cash Flows)'!Print_Area</vt:lpstr>
      <vt:lpstr>'CF(Statements of Cash Flows_Con'!Print_Area</vt:lpstr>
      <vt:lpstr>'PL(Statements of Operations)'!Print_Area</vt:lpstr>
      <vt:lpstr>'PL(Statements of Operations_Con'!Print_Area</vt:lpstr>
      <vt:lpstr>'PL_NTT Ltd.'!Print_Area</vt:lpstr>
      <vt:lpstr>'PL四半期（PL Quarterly）'!Print_Area</vt:lpstr>
      <vt:lpstr>'PL四半期（PL Quarterly）_Con'!Print_Area</vt:lpstr>
      <vt:lpstr>'セグメント_旧(Segment_Old)'!Print_Area</vt:lpstr>
      <vt:lpstr>'セグメント_旧(Segment_Old)_Conv'!Print_Area</vt:lpstr>
      <vt:lpstr>'セグメント_新(Segment_New)'!Print_Area</vt:lpstr>
      <vt:lpstr>'セグメント_新(Segment_New)_Conv'!Print_Area</vt:lpstr>
      <vt:lpstr>'為替換算(currency conversion)'!Print_Area</vt:lpstr>
      <vt:lpstr>'参考セグメント (Segment)'!Print_Area</vt:lpstr>
      <vt:lpstr>'内訳詳細_旧(Detail_Old)'!Print_Area</vt:lpstr>
      <vt:lpstr>'内訳詳細_旧(Detail_Old)_Conv'!Print_Area</vt:lpstr>
      <vt:lpstr>'内訳詳細_新(Detail_New)'!Print_Area</vt:lpstr>
      <vt:lpstr>'内訳詳細_新(Detail_New)_Conv'!Print_Area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2023-05-11T03:37:29Z</cp:lastPrinted>
  <dcterms:created xsi:type="dcterms:W3CDTF">2020-02-04T04:20:41Z</dcterms:created>
  <dcterms:modified xsi:type="dcterms:W3CDTF">2023-05-11T03:37:36Z</dcterms:modified>
</cp:coreProperties>
</file>